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MPOUND INTEREST CALCULATOR" sheetId="1" r:id="rId4"/>
    <sheet state="visible" name="COMPOUND INTEREST" sheetId="2" r:id="rId5"/>
  </sheets>
  <definedNames/>
  <calcPr/>
</workbook>
</file>

<file path=xl/sharedStrings.xml><?xml version="1.0" encoding="utf-8"?>
<sst xmlns="http://schemas.openxmlformats.org/spreadsheetml/2006/main" count="82" uniqueCount="70">
  <si>
    <t>SALARY</t>
  </si>
  <si>
    <t>ANNUAL CONTRIBUTION %</t>
  </si>
  <si>
    <t>ANNUAL CONTRIBUTION $</t>
  </si>
  <si>
    <t>MONTHLY CONTRIBUTION $</t>
  </si>
  <si>
    <t>WEEKLY CONTRIBUTION $</t>
  </si>
  <si>
    <t>STARTING AMOUNT</t>
  </si>
  <si>
    <t>Savings Accounts</t>
  </si>
  <si>
    <t>401K, ETFs, Index Funds, Mutual Funds, and S&amp;P 500</t>
  </si>
  <si>
    <t>Tykr</t>
  </si>
  <si>
    <t>YEAR</t>
  </si>
  <si>
    <t>TOTAL</t>
  </si>
  <si>
    <t>ANNUAL</t>
  </si>
  <si>
    <t>ANNUAL RETURN</t>
  </si>
  <si>
    <t xml:space="preserve">INTEREST </t>
  </si>
  <si>
    <t>%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</si>
  <si>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</si>
  <si>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</si>
  <si>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</si>
  <si>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</si>
  <si>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</si>
  <si>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</si>
  <si>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</si>
  <si>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</si>
  <si>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</si>
  <si>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</si>
  <si>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</si>
  <si>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</si>
  <si>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</si>
  <si>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</si>
  <si>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</si>
  <si>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</si>
  <si>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</si>
  <si>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</si>
  <si>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</si>
  <si>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</si>
  <si>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</si>
  <si>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</si>
  <si>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</si>
  <si>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</si>
  <si>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</si>
  <si>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</si>
  <si>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</si>
  <si>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</si>
  <si>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</si>
  <si>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</si>
  <si>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</si>
  <si>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</si>
  <si>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</si>
  <si>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</si>
  <si>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</si>
  <si>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</si>
  <si>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</si>
  <si>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</si>
  <si>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</si>
  <si>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</si>
  <si>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</si>
  <si>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</si>
  <si>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</si>
  <si>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</si>
  <si>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</si>
  <si>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</si>
  <si>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</si>
  <si>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</si>
  <si>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</si>
  <si>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</si>
  <si>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</si>
  <si>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Starting Price</t>
  </si>
  <si>
    <t>Return</t>
  </si>
  <si>
    <t>Years</t>
  </si>
  <si>
    <t>Future Price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</si>
</sst>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#,##0.00"/>
    <numFmt numFmtId="165" formatCode="&quot;$&quot;#,##0"/>
  </numFmts>
  <fonts count="5">
    <font>
      <sz val="10.0"/>
      <color rgb="FF000000"/>
      <name val="Arial"/>
      <scheme val="minor"/>
    </font>
    <font>
      <b/>
      <color theme="1"/>
      <name val="Arial"/>
    </font>
    <font>
      <color theme="1"/>
      <name val="Arial"/>
    </font>
    <font>
      <b/>
      <sz val="15.0"/>
      <color theme="1"/>
      <name val="Arial"/>
    </font>
    <font>
      <b/>
      <sz val="15.0"/>
      <color theme="1"/>
      <name val="Arial"/>
      <scheme val="minor"/>
    </font>
  </fonts>
  <fills count="9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  <fill>
      <patternFill patternType="solid">
        <fgColor rgb="FFD9EAD3"/>
        <bgColor rgb="FFD9EAD3"/>
      </patternFill>
    </fill>
    <fill>
      <patternFill patternType="solid">
        <fgColor rgb="FFB7B7B7"/>
        <bgColor rgb="FFB7B7B7"/>
      </patternFill>
    </fill>
    <fill>
      <patternFill patternType="solid">
        <fgColor rgb="FFD9D9D9"/>
        <bgColor rgb="FFD9D9D9"/>
      </patternFill>
    </fill>
    <fill>
      <patternFill patternType="solid">
        <fgColor rgb="FFC9DAF8"/>
        <bgColor rgb="FFC9DAF8"/>
      </patternFill>
    </fill>
  </fills>
  <borders count="1">
    <border/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0" fillId="2" fontId="1" numFmtId="49" xfId="0" applyAlignment="1" applyFill="1" applyFont="1" applyNumberFormat="1">
      <alignment vertical="bottom"/>
    </xf>
    <xf borderId="0" fillId="2" fontId="2" numFmtId="164" xfId="0" applyAlignment="1" applyFont="1" applyNumberFormat="1">
      <alignment vertical="bottom"/>
    </xf>
    <xf borderId="0" fillId="3" fontId="2" numFmtId="164" xfId="0" applyAlignment="1" applyFill="1" applyFont="1" applyNumberFormat="1">
      <alignment horizontal="right" readingOrder="0" vertical="bottom"/>
    </xf>
    <xf borderId="0" fillId="2" fontId="2" numFmtId="9" xfId="0" applyAlignment="1" applyFont="1" applyNumberFormat="1">
      <alignment vertical="bottom"/>
    </xf>
    <xf borderId="0" fillId="2" fontId="1" numFmtId="49" xfId="0" applyAlignment="1" applyFont="1" applyNumberFormat="1">
      <alignment shrinkToFit="0" vertical="bottom" wrapText="0"/>
    </xf>
    <xf borderId="0" fillId="3" fontId="2" numFmtId="9" xfId="0" applyAlignment="1" applyFont="1" applyNumberFormat="1">
      <alignment horizontal="right" readingOrder="0" vertical="bottom"/>
    </xf>
    <xf borderId="0" fillId="2" fontId="2" numFmtId="165" xfId="0" applyAlignment="1" applyFont="1" applyNumberFormat="1">
      <alignment horizontal="right" readingOrder="0" vertical="bottom"/>
    </xf>
    <xf borderId="0" fillId="2" fontId="1" numFmtId="49" xfId="0" applyAlignment="1" applyFont="1" applyNumberFormat="1">
      <alignment readingOrder="0" shrinkToFit="0" vertical="bottom" wrapText="0"/>
    </xf>
    <xf borderId="0" fillId="4" fontId="2" numFmtId="165" xfId="0" applyAlignment="1" applyFill="1" applyFont="1" applyNumberFormat="1">
      <alignment horizontal="right" readingOrder="0" vertical="bottom"/>
    </xf>
    <xf borderId="0" fillId="3" fontId="2" numFmtId="165" xfId="0" applyAlignment="1" applyFont="1" applyNumberFormat="1">
      <alignment horizontal="right" readingOrder="0" vertical="bottom"/>
    </xf>
    <xf borderId="0" fillId="5" fontId="3" numFmtId="49" xfId="0" applyAlignment="1" applyFill="1" applyFont="1" applyNumberFormat="1">
      <alignment horizontal="center" vertical="bottom"/>
    </xf>
    <xf borderId="0" fillId="6" fontId="3" numFmtId="9" xfId="0" applyAlignment="1" applyFill="1" applyFont="1" applyNumberFormat="1">
      <alignment horizontal="center" readingOrder="0" vertical="bottom"/>
    </xf>
    <xf borderId="0" fillId="6" fontId="3" numFmtId="9" xfId="0" applyAlignment="1" applyFont="1" applyNumberFormat="1">
      <alignment horizontal="center" vertical="bottom"/>
    </xf>
    <xf borderId="0" fillId="7" fontId="3" numFmtId="9" xfId="0" applyAlignment="1" applyFill="1" applyFont="1" applyNumberFormat="1">
      <alignment horizontal="center" readingOrder="0" vertical="bottom"/>
    </xf>
    <xf borderId="0" fillId="7" fontId="3" numFmtId="9" xfId="0" applyAlignment="1" applyFont="1" applyNumberFormat="1">
      <alignment horizontal="center" vertical="bottom"/>
    </xf>
    <xf borderId="0" fillId="6" fontId="3" numFmtId="9" xfId="0" applyAlignment="1" applyFont="1" applyNumberFormat="1">
      <alignment horizontal="center" readingOrder="0" vertical="bottom"/>
    </xf>
    <xf borderId="0" fillId="0" fontId="4" numFmtId="0" xfId="0" applyAlignment="1" applyFont="1">
      <alignment horizontal="center"/>
    </xf>
    <xf borderId="0" fillId="5" fontId="2" numFmtId="49" xfId="0" applyAlignment="1" applyFont="1" applyNumberFormat="1">
      <alignment vertical="bottom"/>
    </xf>
    <xf borderId="0" fillId="8" fontId="1" numFmtId="164" xfId="0" applyAlignment="1" applyFill="1" applyFont="1" applyNumberFormat="1">
      <alignment horizontal="center" readingOrder="0" vertical="bottom"/>
    </xf>
    <xf borderId="0" fillId="5" fontId="1" numFmtId="49" xfId="0" applyAlignment="1" applyFont="1" applyNumberFormat="1">
      <alignment vertical="bottom"/>
    </xf>
    <xf borderId="0" fillId="6" fontId="1" numFmtId="164" xfId="0" applyAlignment="1" applyFont="1" applyNumberFormat="1">
      <alignment vertical="bottom"/>
    </xf>
    <xf borderId="0" fillId="6" fontId="1" numFmtId="0" xfId="0" applyAlignment="1" applyFont="1">
      <alignment vertical="bottom"/>
    </xf>
    <xf borderId="0" fillId="7" fontId="1" numFmtId="164" xfId="0" applyAlignment="1" applyFont="1" applyNumberFormat="1">
      <alignment vertical="bottom"/>
    </xf>
    <xf borderId="0" fillId="7" fontId="1" numFmtId="0" xfId="0" applyAlignment="1" applyFont="1">
      <alignment vertical="bottom"/>
    </xf>
    <xf borderId="0" fillId="5" fontId="2" numFmtId="49" xfId="0" applyAlignment="1" applyFont="1" applyNumberFormat="1">
      <alignment vertical="bottom"/>
    </xf>
    <xf borderId="0" fillId="6" fontId="2" numFmtId="165" xfId="0" applyAlignment="1" applyFont="1" applyNumberFormat="1">
      <alignment horizontal="right" vertical="bottom"/>
    </xf>
    <xf borderId="0" fillId="6" fontId="2" numFmtId="10" xfId="0" applyAlignment="1" applyFont="1" applyNumberFormat="1">
      <alignment horizontal="right" vertical="bottom"/>
    </xf>
    <xf borderId="0" fillId="7" fontId="2" numFmtId="165" xfId="0" applyAlignment="1" applyFont="1" applyNumberFormat="1">
      <alignment horizontal="right" vertical="bottom"/>
    </xf>
    <xf borderId="0" fillId="7" fontId="2" numFmtId="10" xfId="0" applyAlignment="1" applyFont="1" applyNumberFormat="1">
      <alignment horizontal="right" vertical="bottom"/>
    </xf>
    <xf borderId="0" fillId="5" fontId="2" numFmtId="165" xfId="0" applyAlignment="1" applyFont="1" applyNumberFormat="1">
      <alignment horizontal="right" vertical="bottom"/>
    </xf>
    <xf borderId="0" fillId="5" fontId="2" numFmtId="10" xfId="0" applyAlignment="1" applyFont="1" applyNumberFormat="1">
      <alignment horizontal="right" vertical="bottom"/>
    </xf>
    <xf borderId="0" fillId="0" fontId="2" numFmtId="0" xfId="0" applyAlignment="1" applyFont="1">
      <alignment vertical="bottom"/>
    </xf>
    <xf borderId="0" fillId="3" fontId="2" numFmtId="10" xfId="0" applyAlignment="1" applyFont="1" applyNumberFormat="1">
      <alignment horizontal="right" readingOrder="0" vertical="bottom"/>
    </xf>
    <xf borderId="0" fillId="0" fontId="2" numFmtId="0" xfId="0" applyAlignment="1" applyFont="1">
      <alignment readingOrder="0" vertical="bottom"/>
    </xf>
    <xf borderId="0" fillId="3" fontId="2" numFmtId="0" xfId="0" applyAlignment="1" applyFont="1">
      <alignment horizontal="right" vertical="bottom"/>
    </xf>
    <xf borderId="0" fillId="0" fontId="2" numFmtId="164" xfId="0" applyAlignment="1" applyFont="1" applyNumberForma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17" width="11.63"/>
  </cols>
  <sheetData>
    <row r="1">
      <c r="A1" s="1" t="s">
        <v>0</v>
      </c>
      <c r="B1" s="2"/>
      <c r="C1" s="3">
        <v>35000.0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>
      <c r="A2" s="5" t="s">
        <v>1</v>
      </c>
      <c r="B2" s="2"/>
      <c r="C2" s="6">
        <v>0.15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>
      <c r="A3" s="5" t="s">
        <v>2</v>
      </c>
      <c r="B3" s="2"/>
      <c r="C3" s="7">
        <f>C1*C2</f>
        <v>5250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>
      <c r="A4" s="8" t="s">
        <v>3</v>
      </c>
      <c r="B4" s="2"/>
      <c r="C4" s="7">
        <f>C3/12</f>
        <v>437.5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>
      <c r="A5" s="8" t="s">
        <v>4</v>
      </c>
      <c r="B5" s="2"/>
      <c r="C5" s="9">
        <f>C3/52</f>
        <v>100.9615385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>
      <c r="A6" s="5" t="s">
        <v>5</v>
      </c>
      <c r="B6" s="2"/>
      <c r="C6" s="10">
        <v>5000.0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>
      <c r="A7" s="11"/>
      <c r="B7" s="12">
        <v>0.01</v>
      </c>
      <c r="C7" s="13"/>
      <c r="D7" s="13"/>
      <c r="E7" s="13"/>
      <c r="F7" s="14">
        <v>0.08</v>
      </c>
      <c r="G7" s="15"/>
      <c r="H7" s="15"/>
      <c r="I7" s="15"/>
      <c r="J7" s="16">
        <v>0.15</v>
      </c>
      <c r="K7" s="13"/>
      <c r="L7" s="13"/>
      <c r="M7" s="13"/>
      <c r="N7" s="14">
        <v>0.25</v>
      </c>
      <c r="O7" s="15"/>
      <c r="P7" s="15"/>
      <c r="Q7" s="15"/>
      <c r="R7" s="17"/>
      <c r="S7" s="17"/>
      <c r="T7" s="17"/>
      <c r="U7" s="17"/>
      <c r="V7" s="17"/>
      <c r="W7" s="17"/>
      <c r="X7" s="17"/>
      <c r="Y7" s="17"/>
      <c r="Z7" s="17"/>
    </row>
    <row r="8">
      <c r="A8" s="18"/>
      <c r="B8" s="19" t="s">
        <v>6</v>
      </c>
      <c r="F8" s="19" t="s">
        <v>7</v>
      </c>
      <c r="J8" s="19" t="s">
        <v>8</v>
      </c>
      <c r="N8" s="19" t="s">
        <v>8</v>
      </c>
    </row>
    <row r="9">
      <c r="A9" s="20" t="s">
        <v>9</v>
      </c>
      <c r="B9" s="21" t="s">
        <v>10</v>
      </c>
      <c r="C9" s="21" t="s">
        <v>11</v>
      </c>
      <c r="D9" s="22" t="s">
        <v>12</v>
      </c>
      <c r="E9" s="22" t="s">
        <v>13</v>
      </c>
      <c r="F9" s="23" t="s">
        <v>10</v>
      </c>
      <c r="G9" s="23" t="s">
        <v>11</v>
      </c>
      <c r="H9" s="24" t="s">
        <v>14</v>
      </c>
      <c r="I9" s="24" t="s">
        <v>13</v>
      </c>
      <c r="J9" s="21" t="s">
        <v>10</v>
      </c>
      <c r="K9" s="21" t="s">
        <v>11</v>
      </c>
      <c r="L9" s="22" t="s">
        <v>14</v>
      </c>
      <c r="M9" s="22" t="s">
        <v>13</v>
      </c>
      <c r="N9" s="23" t="s">
        <v>10</v>
      </c>
      <c r="O9" s="23" t="s">
        <v>11</v>
      </c>
      <c r="P9" s="24" t="s">
        <v>14</v>
      </c>
      <c r="Q9" s="24" t="s">
        <v>13</v>
      </c>
    </row>
    <row r="10">
      <c r="A10" s="25" t="s">
        <v>15</v>
      </c>
      <c r="B10" s="26">
        <f>C6</f>
        <v>5000</v>
      </c>
      <c r="C10" s="26">
        <f>C3</f>
        <v>5250</v>
      </c>
      <c r="D10" s="27">
        <f>B7</f>
        <v>0.01</v>
      </c>
      <c r="E10" s="26">
        <f t="shared" ref="E10:E60" si="2">B10*D10</f>
        <v>50</v>
      </c>
      <c r="F10" s="28">
        <f>C6</f>
        <v>5000</v>
      </c>
      <c r="G10" s="28">
        <f>C3</f>
        <v>5250</v>
      </c>
      <c r="H10" s="29">
        <f>F7</f>
        <v>0.08</v>
      </c>
      <c r="I10" s="28">
        <f t="shared" ref="I10:I60" si="4">F10*H10</f>
        <v>400</v>
      </c>
      <c r="J10" s="26">
        <f>C6</f>
        <v>5000</v>
      </c>
      <c r="K10" s="26">
        <f>C3</f>
        <v>5250</v>
      </c>
      <c r="L10" s="27">
        <f>J7</f>
        <v>0.15</v>
      </c>
      <c r="M10" s="26">
        <f t="shared" ref="M10:M60" si="6">J10*L10</f>
        <v>750</v>
      </c>
      <c r="N10" s="28">
        <f>C6</f>
        <v>5000</v>
      </c>
      <c r="O10" s="28">
        <f>C3</f>
        <v>5250</v>
      </c>
      <c r="P10" s="29">
        <f>N7</f>
        <v>0.25</v>
      </c>
      <c r="Q10" s="28">
        <f t="shared" ref="Q10:Q60" si="8">N10*P10</f>
        <v>1250</v>
      </c>
    </row>
    <row r="11">
      <c r="A11" s="25" t="s">
        <v>16</v>
      </c>
      <c r="B11" s="26">
        <f t="shared" ref="B11:B60" si="9">E10+B10+C10</f>
        <v>10300</v>
      </c>
      <c r="C11" s="26">
        <f t="shared" ref="C11:D11" si="1">C10</f>
        <v>5250</v>
      </c>
      <c r="D11" s="27">
        <f t="shared" si="1"/>
        <v>0.01</v>
      </c>
      <c r="E11" s="26">
        <f t="shared" si="2"/>
        <v>103</v>
      </c>
      <c r="F11" s="28">
        <f t="shared" ref="F11:F60" si="11">I10+F10+G10</f>
        <v>10650</v>
      </c>
      <c r="G11" s="28">
        <f t="shared" ref="G11:H11" si="3">G10</f>
        <v>5250</v>
      </c>
      <c r="H11" s="29">
        <f t="shared" si="3"/>
        <v>0.08</v>
      </c>
      <c r="I11" s="28">
        <f t="shared" si="4"/>
        <v>852</v>
      </c>
      <c r="J11" s="26">
        <f t="shared" ref="J11:J60" si="13">M10+J10+K10</f>
        <v>11000</v>
      </c>
      <c r="K11" s="26">
        <f t="shared" ref="K11:L11" si="5">K10</f>
        <v>5250</v>
      </c>
      <c r="L11" s="27">
        <f t="shared" si="5"/>
        <v>0.15</v>
      </c>
      <c r="M11" s="26">
        <f t="shared" si="6"/>
        <v>1650</v>
      </c>
      <c r="N11" s="28">
        <f t="shared" ref="N11:N60" si="15">Q10+N10+O10</f>
        <v>11500</v>
      </c>
      <c r="O11" s="28">
        <f t="shared" ref="O11:P11" si="7">O10</f>
        <v>5250</v>
      </c>
      <c r="P11" s="29">
        <f t="shared" si="7"/>
        <v>0.25</v>
      </c>
      <c r="Q11" s="28">
        <f t="shared" si="8"/>
        <v>2875</v>
      </c>
    </row>
    <row r="12">
      <c r="A12" s="25" t="s">
        <v>17</v>
      </c>
      <c r="B12" s="26">
        <f t="shared" si="9"/>
        <v>15653</v>
      </c>
      <c r="C12" s="26">
        <f t="shared" ref="C12:D12" si="10">C11</f>
        <v>5250</v>
      </c>
      <c r="D12" s="27">
        <f t="shared" si="10"/>
        <v>0.01</v>
      </c>
      <c r="E12" s="26">
        <f t="shared" si="2"/>
        <v>156.53</v>
      </c>
      <c r="F12" s="28">
        <f t="shared" si="11"/>
        <v>16752</v>
      </c>
      <c r="G12" s="28">
        <f t="shared" ref="G12:H12" si="12">G11</f>
        <v>5250</v>
      </c>
      <c r="H12" s="29">
        <f t="shared" si="12"/>
        <v>0.08</v>
      </c>
      <c r="I12" s="28">
        <f t="shared" si="4"/>
        <v>1340.16</v>
      </c>
      <c r="J12" s="26">
        <f t="shared" si="13"/>
        <v>17900</v>
      </c>
      <c r="K12" s="26">
        <f t="shared" ref="K12:L12" si="14">K11</f>
        <v>5250</v>
      </c>
      <c r="L12" s="27">
        <f t="shared" si="14"/>
        <v>0.15</v>
      </c>
      <c r="M12" s="26">
        <f t="shared" si="6"/>
        <v>2685</v>
      </c>
      <c r="N12" s="28">
        <f t="shared" si="15"/>
        <v>19625</v>
      </c>
      <c r="O12" s="28">
        <f t="shared" ref="O12:P12" si="16">O11</f>
        <v>5250</v>
      </c>
      <c r="P12" s="29">
        <f t="shared" si="16"/>
        <v>0.25</v>
      </c>
      <c r="Q12" s="28">
        <f t="shared" si="8"/>
        <v>4906.25</v>
      </c>
    </row>
    <row r="13">
      <c r="A13" s="25" t="s">
        <v>18</v>
      </c>
      <c r="B13" s="26">
        <f t="shared" si="9"/>
        <v>21059.53</v>
      </c>
      <c r="C13" s="26">
        <f t="shared" ref="C13:D13" si="17">C12</f>
        <v>5250</v>
      </c>
      <c r="D13" s="27">
        <f t="shared" si="17"/>
        <v>0.01</v>
      </c>
      <c r="E13" s="26">
        <f t="shared" si="2"/>
        <v>210.5953</v>
      </c>
      <c r="F13" s="28">
        <f t="shared" si="11"/>
        <v>23342.16</v>
      </c>
      <c r="G13" s="28">
        <f t="shared" ref="G13:H13" si="18">G12</f>
        <v>5250</v>
      </c>
      <c r="H13" s="29">
        <f t="shared" si="18"/>
        <v>0.08</v>
      </c>
      <c r="I13" s="28">
        <f t="shared" si="4"/>
        <v>1867.3728</v>
      </c>
      <c r="J13" s="26">
        <f t="shared" si="13"/>
        <v>25835</v>
      </c>
      <c r="K13" s="26">
        <f t="shared" ref="K13:L13" si="19">K12</f>
        <v>5250</v>
      </c>
      <c r="L13" s="27">
        <f t="shared" si="19"/>
        <v>0.15</v>
      </c>
      <c r="M13" s="26">
        <f t="shared" si="6"/>
        <v>3875.25</v>
      </c>
      <c r="N13" s="28">
        <f t="shared" si="15"/>
        <v>29781.25</v>
      </c>
      <c r="O13" s="28">
        <f t="shared" ref="O13:P13" si="20">O12</f>
        <v>5250</v>
      </c>
      <c r="P13" s="29">
        <f t="shared" si="20"/>
        <v>0.25</v>
      </c>
      <c r="Q13" s="28">
        <f t="shared" si="8"/>
        <v>7445.3125</v>
      </c>
    </row>
    <row r="14">
      <c r="A14" s="25" t="s">
        <v>19</v>
      </c>
      <c r="B14" s="26">
        <f t="shared" si="9"/>
        <v>26520.1253</v>
      </c>
      <c r="C14" s="26">
        <f t="shared" ref="C14:D14" si="21">C13</f>
        <v>5250</v>
      </c>
      <c r="D14" s="27">
        <f t="shared" si="21"/>
        <v>0.01</v>
      </c>
      <c r="E14" s="26">
        <f t="shared" si="2"/>
        <v>265.201253</v>
      </c>
      <c r="F14" s="28">
        <f t="shared" si="11"/>
        <v>30459.5328</v>
      </c>
      <c r="G14" s="28">
        <f t="shared" ref="G14:H14" si="22">G13</f>
        <v>5250</v>
      </c>
      <c r="H14" s="29">
        <f t="shared" si="22"/>
        <v>0.08</v>
      </c>
      <c r="I14" s="28">
        <f t="shared" si="4"/>
        <v>2436.762624</v>
      </c>
      <c r="J14" s="26">
        <f t="shared" si="13"/>
        <v>34960.25</v>
      </c>
      <c r="K14" s="26">
        <f t="shared" ref="K14:L14" si="23">K13</f>
        <v>5250</v>
      </c>
      <c r="L14" s="27">
        <f t="shared" si="23"/>
        <v>0.15</v>
      </c>
      <c r="M14" s="26">
        <f t="shared" si="6"/>
        <v>5244.0375</v>
      </c>
      <c r="N14" s="28">
        <f t="shared" si="15"/>
        <v>42476.5625</v>
      </c>
      <c r="O14" s="28">
        <f t="shared" ref="O14:P14" si="24">O13</f>
        <v>5250</v>
      </c>
      <c r="P14" s="29">
        <f t="shared" si="24"/>
        <v>0.25</v>
      </c>
      <c r="Q14" s="28">
        <f t="shared" si="8"/>
        <v>10619.14063</v>
      </c>
    </row>
    <row r="15">
      <c r="A15" s="25" t="s">
        <v>20</v>
      </c>
      <c r="B15" s="26">
        <f t="shared" si="9"/>
        <v>32035.32655</v>
      </c>
      <c r="C15" s="26">
        <f t="shared" ref="C15:D15" si="25">C14</f>
        <v>5250</v>
      </c>
      <c r="D15" s="27">
        <f t="shared" si="25"/>
        <v>0.01</v>
      </c>
      <c r="E15" s="26">
        <f t="shared" si="2"/>
        <v>320.3532655</v>
      </c>
      <c r="F15" s="28">
        <f t="shared" si="11"/>
        <v>38146.29542</v>
      </c>
      <c r="G15" s="28">
        <f t="shared" ref="G15:H15" si="26">G14</f>
        <v>5250</v>
      </c>
      <c r="H15" s="29">
        <f t="shared" si="26"/>
        <v>0.08</v>
      </c>
      <c r="I15" s="28">
        <f t="shared" si="4"/>
        <v>3051.703634</v>
      </c>
      <c r="J15" s="26">
        <f t="shared" si="13"/>
        <v>45454.2875</v>
      </c>
      <c r="K15" s="26">
        <f t="shared" ref="K15:L15" si="27">K14</f>
        <v>5250</v>
      </c>
      <c r="L15" s="27">
        <f t="shared" si="27"/>
        <v>0.15</v>
      </c>
      <c r="M15" s="26">
        <f t="shared" si="6"/>
        <v>6818.143125</v>
      </c>
      <c r="N15" s="28">
        <f t="shared" si="15"/>
        <v>58345.70313</v>
      </c>
      <c r="O15" s="28">
        <f t="shared" ref="O15:P15" si="28">O14</f>
        <v>5250</v>
      </c>
      <c r="P15" s="29">
        <f t="shared" si="28"/>
        <v>0.25</v>
      </c>
      <c r="Q15" s="28">
        <f t="shared" si="8"/>
        <v>14586.42578</v>
      </c>
    </row>
    <row r="16">
      <c r="A16" s="25" t="s">
        <v>21</v>
      </c>
      <c r="B16" s="26">
        <f t="shared" si="9"/>
        <v>37605.67982</v>
      </c>
      <c r="C16" s="26">
        <f t="shared" ref="C16:D16" si="29">C15</f>
        <v>5250</v>
      </c>
      <c r="D16" s="27">
        <f t="shared" si="29"/>
        <v>0.01</v>
      </c>
      <c r="E16" s="26">
        <f t="shared" si="2"/>
        <v>376.0567982</v>
      </c>
      <c r="F16" s="28">
        <f t="shared" si="11"/>
        <v>46447.99906</v>
      </c>
      <c r="G16" s="28">
        <f t="shared" ref="G16:H16" si="30">G15</f>
        <v>5250</v>
      </c>
      <c r="H16" s="29">
        <f t="shared" si="30"/>
        <v>0.08</v>
      </c>
      <c r="I16" s="28">
        <f t="shared" si="4"/>
        <v>3715.839925</v>
      </c>
      <c r="J16" s="26">
        <f t="shared" si="13"/>
        <v>57522.43063</v>
      </c>
      <c r="K16" s="26">
        <f t="shared" ref="K16:L16" si="31">K15</f>
        <v>5250</v>
      </c>
      <c r="L16" s="27">
        <f t="shared" si="31"/>
        <v>0.15</v>
      </c>
      <c r="M16" s="26">
        <f t="shared" si="6"/>
        <v>8628.364594</v>
      </c>
      <c r="N16" s="28">
        <f t="shared" si="15"/>
        <v>78182.12891</v>
      </c>
      <c r="O16" s="28">
        <f t="shared" ref="O16:P16" si="32">O15</f>
        <v>5250</v>
      </c>
      <c r="P16" s="29">
        <f t="shared" si="32"/>
        <v>0.25</v>
      </c>
      <c r="Q16" s="28">
        <f t="shared" si="8"/>
        <v>19545.53223</v>
      </c>
    </row>
    <row r="17">
      <c r="A17" s="25" t="s">
        <v>22</v>
      </c>
      <c r="B17" s="26">
        <f t="shared" si="9"/>
        <v>43231.73662</v>
      </c>
      <c r="C17" s="26">
        <f t="shared" ref="C17:D17" si="33">C16</f>
        <v>5250</v>
      </c>
      <c r="D17" s="27">
        <f t="shared" si="33"/>
        <v>0.01</v>
      </c>
      <c r="E17" s="26">
        <f t="shared" si="2"/>
        <v>432.3173662</v>
      </c>
      <c r="F17" s="28">
        <f t="shared" si="11"/>
        <v>55413.83898</v>
      </c>
      <c r="G17" s="28">
        <f t="shared" ref="G17:H17" si="34">G16</f>
        <v>5250</v>
      </c>
      <c r="H17" s="29">
        <f t="shared" si="34"/>
        <v>0.08</v>
      </c>
      <c r="I17" s="28">
        <f t="shared" si="4"/>
        <v>4433.107119</v>
      </c>
      <c r="J17" s="26">
        <f t="shared" si="13"/>
        <v>71400.79522</v>
      </c>
      <c r="K17" s="26">
        <f t="shared" ref="K17:L17" si="35">K16</f>
        <v>5250</v>
      </c>
      <c r="L17" s="27">
        <f t="shared" si="35"/>
        <v>0.15</v>
      </c>
      <c r="M17" s="26">
        <f t="shared" si="6"/>
        <v>10710.11928</v>
      </c>
      <c r="N17" s="28">
        <f t="shared" si="15"/>
        <v>102977.6611</v>
      </c>
      <c r="O17" s="28">
        <f t="shared" ref="O17:P17" si="36">O16</f>
        <v>5250</v>
      </c>
      <c r="P17" s="29">
        <f t="shared" si="36"/>
        <v>0.25</v>
      </c>
      <c r="Q17" s="28">
        <f t="shared" si="8"/>
        <v>25744.41528</v>
      </c>
    </row>
    <row r="18">
      <c r="A18" s="25" t="s">
        <v>23</v>
      </c>
      <c r="B18" s="26">
        <f t="shared" si="9"/>
        <v>48914.05398</v>
      </c>
      <c r="C18" s="26">
        <f t="shared" ref="C18:D18" si="37">C17</f>
        <v>5250</v>
      </c>
      <c r="D18" s="27">
        <f t="shared" si="37"/>
        <v>0.01</v>
      </c>
      <c r="E18" s="26">
        <f t="shared" si="2"/>
        <v>489.1405398</v>
      </c>
      <c r="F18" s="28">
        <f t="shared" si="11"/>
        <v>65096.9461</v>
      </c>
      <c r="G18" s="28">
        <f t="shared" ref="G18:H18" si="38">G17</f>
        <v>5250</v>
      </c>
      <c r="H18" s="29">
        <f t="shared" si="38"/>
        <v>0.08</v>
      </c>
      <c r="I18" s="28">
        <f t="shared" si="4"/>
        <v>5207.755688</v>
      </c>
      <c r="J18" s="26">
        <f t="shared" si="13"/>
        <v>87360.9145</v>
      </c>
      <c r="K18" s="26">
        <f t="shared" ref="K18:L18" si="39">K17</f>
        <v>5250</v>
      </c>
      <c r="L18" s="27">
        <f t="shared" si="39"/>
        <v>0.15</v>
      </c>
      <c r="M18" s="26">
        <f t="shared" si="6"/>
        <v>13104.13718</v>
      </c>
      <c r="N18" s="28">
        <f t="shared" si="15"/>
        <v>133972.0764</v>
      </c>
      <c r="O18" s="28">
        <f t="shared" ref="O18:P18" si="40">O17</f>
        <v>5250</v>
      </c>
      <c r="P18" s="29">
        <f t="shared" si="40"/>
        <v>0.25</v>
      </c>
      <c r="Q18" s="28">
        <f t="shared" si="8"/>
        <v>33493.0191</v>
      </c>
    </row>
    <row r="19">
      <c r="A19" s="25" t="s">
        <v>24</v>
      </c>
      <c r="B19" s="26">
        <f t="shared" si="9"/>
        <v>54653.19452</v>
      </c>
      <c r="C19" s="26">
        <f t="shared" ref="C19:D19" si="41">C18</f>
        <v>5250</v>
      </c>
      <c r="D19" s="27">
        <f t="shared" si="41"/>
        <v>0.01</v>
      </c>
      <c r="E19" s="26">
        <f t="shared" si="2"/>
        <v>546.5319452</v>
      </c>
      <c r="F19" s="28">
        <f t="shared" si="11"/>
        <v>75554.70179</v>
      </c>
      <c r="G19" s="28">
        <f t="shared" ref="G19:H19" si="42">G18</f>
        <v>5250</v>
      </c>
      <c r="H19" s="29">
        <f t="shared" si="42"/>
        <v>0.08</v>
      </c>
      <c r="I19" s="28">
        <f t="shared" si="4"/>
        <v>6044.376143</v>
      </c>
      <c r="J19" s="26">
        <f t="shared" si="13"/>
        <v>105715.0517</v>
      </c>
      <c r="K19" s="26">
        <f t="shared" ref="K19:L19" si="43">K18</f>
        <v>5250</v>
      </c>
      <c r="L19" s="27">
        <f t="shared" si="43"/>
        <v>0.15</v>
      </c>
      <c r="M19" s="26">
        <f t="shared" si="6"/>
        <v>15857.25775</v>
      </c>
      <c r="N19" s="28">
        <f t="shared" si="15"/>
        <v>172715.0955</v>
      </c>
      <c r="O19" s="28">
        <f t="shared" ref="O19:P19" si="44">O18</f>
        <v>5250</v>
      </c>
      <c r="P19" s="29">
        <f t="shared" si="44"/>
        <v>0.25</v>
      </c>
      <c r="Q19" s="28">
        <f t="shared" si="8"/>
        <v>43178.77388</v>
      </c>
    </row>
    <row r="20">
      <c r="A20" s="25" t="s">
        <v>25</v>
      </c>
      <c r="B20" s="30">
        <f t="shared" si="9"/>
        <v>60449.72647</v>
      </c>
      <c r="C20" s="30">
        <f t="shared" ref="C20:D20" si="45">C19</f>
        <v>5250</v>
      </c>
      <c r="D20" s="31">
        <f t="shared" si="45"/>
        <v>0.01</v>
      </c>
      <c r="E20" s="30">
        <f t="shared" si="2"/>
        <v>604.4972647</v>
      </c>
      <c r="F20" s="30">
        <f t="shared" si="11"/>
        <v>86849.07793</v>
      </c>
      <c r="G20" s="30">
        <f t="shared" ref="G20:H20" si="46">G19</f>
        <v>5250</v>
      </c>
      <c r="H20" s="31">
        <f t="shared" si="46"/>
        <v>0.08</v>
      </c>
      <c r="I20" s="30">
        <f t="shared" si="4"/>
        <v>6947.926235</v>
      </c>
      <c r="J20" s="30">
        <f t="shared" si="13"/>
        <v>126822.3094</v>
      </c>
      <c r="K20" s="30">
        <f t="shared" ref="K20:L20" si="47">K19</f>
        <v>5250</v>
      </c>
      <c r="L20" s="31">
        <f t="shared" si="47"/>
        <v>0.15</v>
      </c>
      <c r="M20" s="30">
        <f t="shared" si="6"/>
        <v>19023.34641</v>
      </c>
      <c r="N20" s="30">
        <f t="shared" si="15"/>
        <v>221143.8694</v>
      </c>
      <c r="O20" s="30">
        <f t="shared" ref="O20:P20" si="48">O19</f>
        <v>5250</v>
      </c>
      <c r="P20" s="31">
        <f t="shared" si="48"/>
        <v>0.25</v>
      </c>
      <c r="Q20" s="30">
        <f t="shared" si="8"/>
        <v>55285.96735</v>
      </c>
    </row>
    <row r="21">
      <c r="A21" s="25" t="s">
        <v>26</v>
      </c>
      <c r="B21" s="26">
        <f t="shared" si="9"/>
        <v>66304.22373</v>
      </c>
      <c r="C21" s="26">
        <f t="shared" ref="C21:D21" si="49">C20</f>
        <v>5250</v>
      </c>
      <c r="D21" s="27">
        <f t="shared" si="49"/>
        <v>0.01</v>
      </c>
      <c r="E21" s="26">
        <f t="shared" si="2"/>
        <v>663.0422373</v>
      </c>
      <c r="F21" s="28">
        <f t="shared" si="11"/>
        <v>99047.00417</v>
      </c>
      <c r="G21" s="28">
        <f t="shared" ref="G21:H21" si="50">G20</f>
        <v>5250</v>
      </c>
      <c r="H21" s="29">
        <f t="shared" si="50"/>
        <v>0.08</v>
      </c>
      <c r="I21" s="28">
        <f t="shared" si="4"/>
        <v>7923.760333</v>
      </c>
      <c r="J21" s="26">
        <f t="shared" si="13"/>
        <v>151095.6558</v>
      </c>
      <c r="K21" s="26">
        <f t="shared" ref="K21:L21" si="51">K20</f>
        <v>5250</v>
      </c>
      <c r="L21" s="27">
        <f t="shared" si="51"/>
        <v>0.15</v>
      </c>
      <c r="M21" s="26">
        <f t="shared" si="6"/>
        <v>22664.34838</v>
      </c>
      <c r="N21" s="28">
        <f t="shared" si="15"/>
        <v>281679.8368</v>
      </c>
      <c r="O21" s="28">
        <f t="shared" ref="O21:P21" si="52">O20</f>
        <v>5250</v>
      </c>
      <c r="P21" s="29">
        <f t="shared" si="52"/>
        <v>0.25</v>
      </c>
      <c r="Q21" s="28">
        <f t="shared" si="8"/>
        <v>70419.95919</v>
      </c>
    </row>
    <row r="22">
      <c r="A22" s="25" t="s">
        <v>27</v>
      </c>
      <c r="B22" s="26">
        <f t="shared" si="9"/>
        <v>72217.26597</v>
      </c>
      <c r="C22" s="26">
        <f t="shared" ref="C22:D22" si="53">C21</f>
        <v>5250</v>
      </c>
      <c r="D22" s="27">
        <f t="shared" si="53"/>
        <v>0.01</v>
      </c>
      <c r="E22" s="26">
        <f t="shared" si="2"/>
        <v>722.1726597</v>
      </c>
      <c r="F22" s="28">
        <f t="shared" si="11"/>
        <v>112220.7645</v>
      </c>
      <c r="G22" s="28">
        <f t="shared" ref="G22:H22" si="54">G21</f>
        <v>5250</v>
      </c>
      <c r="H22" s="29">
        <f t="shared" si="54"/>
        <v>0.08</v>
      </c>
      <c r="I22" s="28">
        <f t="shared" si="4"/>
        <v>8977.66116</v>
      </c>
      <c r="J22" s="26">
        <f t="shared" si="13"/>
        <v>179010.0042</v>
      </c>
      <c r="K22" s="26">
        <f t="shared" ref="K22:L22" si="55">K21</f>
        <v>5250</v>
      </c>
      <c r="L22" s="27">
        <f t="shared" si="55"/>
        <v>0.15</v>
      </c>
      <c r="M22" s="26">
        <f t="shared" si="6"/>
        <v>26851.50063</v>
      </c>
      <c r="N22" s="28">
        <f t="shared" si="15"/>
        <v>357349.7959</v>
      </c>
      <c r="O22" s="28">
        <f t="shared" ref="O22:P22" si="56">O21</f>
        <v>5250</v>
      </c>
      <c r="P22" s="29">
        <f t="shared" si="56"/>
        <v>0.25</v>
      </c>
      <c r="Q22" s="28">
        <f t="shared" si="8"/>
        <v>89337.44898</v>
      </c>
    </row>
    <row r="23">
      <c r="A23" s="25" t="s">
        <v>28</v>
      </c>
      <c r="B23" s="26">
        <f t="shared" si="9"/>
        <v>78189.43863</v>
      </c>
      <c r="C23" s="26">
        <f t="shared" ref="C23:D23" si="57">C22</f>
        <v>5250</v>
      </c>
      <c r="D23" s="27">
        <f t="shared" si="57"/>
        <v>0.01</v>
      </c>
      <c r="E23" s="26">
        <f t="shared" si="2"/>
        <v>781.8943863</v>
      </c>
      <c r="F23" s="28">
        <f t="shared" si="11"/>
        <v>126448.4257</v>
      </c>
      <c r="G23" s="28">
        <f t="shared" ref="G23:H23" si="58">G22</f>
        <v>5250</v>
      </c>
      <c r="H23" s="29">
        <f t="shared" si="58"/>
        <v>0.08</v>
      </c>
      <c r="I23" s="28">
        <f t="shared" si="4"/>
        <v>10115.87405</v>
      </c>
      <c r="J23" s="26">
        <f t="shared" si="13"/>
        <v>211111.5049</v>
      </c>
      <c r="K23" s="26">
        <f t="shared" ref="K23:L23" si="59">K22</f>
        <v>5250</v>
      </c>
      <c r="L23" s="27">
        <f t="shared" si="59"/>
        <v>0.15</v>
      </c>
      <c r="M23" s="26">
        <f t="shared" si="6"/>
        <v>31666.72573</v>
      </c>
      <c r="N23" s="28">
        <f t="shared" si="15"/>
        <v>451937.2449</v>
      </c>
      <c r="O23" s="28">
        <f t="shared" ref="O23:P23" si="60">O22</f>
        <v>5250</v>
      </c>
      <c r="P23" s="29">
        <f t="shared" si="60"/>
        <v>0.25</v>
      </c>
      <c r="Q23" s="28">
        <f t="shared" si="8"/>
        <v>112984.3112</v>
      </c>
    </row>
    <row r="24">
      <c r="A24" s="25" t="s">
        <v>29</v>
      </c>
      <c r="B24" s="26">
        <f t="shared" si="9"/>
        <v>84221.33302</v>
      </c>
      <c r="C24" s="26">
        <f t="shared" ref="C24:D24" si="61">C23</f>
        <v>5250</v>
      </c>
      <c r="D24" s="27">
        <f t="shared" si="61"/>
        <v>0.01</v>
      </c>
      <c r="E24" s="26">
        <f t="shared" si="2"/>
        <v>842.2133302</v>
      </c>
      <c r="F24" s="28">
        <f t="shared" si="11"/>
        <v>141814.2997</v>
      </c>
      <c r="G24" s="28">
        <f t="shared" ref="G24:H24" si="62">G23</f>
        <v>5250</v>
      </c>
      <c r="H24" s="29">
        <f t="shared" si="62"/>
        <v>0.08</v>
      </c>
      <c r="I24" s="28">
        <f t="shared" si="4"/>
        <v>11345.14398</v>
      </c>
      <c r="J24" s="26">
        <f t="shared" si="13"/>
        <v>248028.2306</v>
      </c>
      <c r="K24" s="26">
        <f t="shared" ref="K24:L24" si="63">K23</f>
        <v>5250</v>
      </c>
      <c r="L24" s="27">
        <f t="shared" si="63"/>
        <v>0.15</v>
      </c>
      <c r="M24" s="26">
        <f t="shared" si="6"/>
        <v>37204.23459</v>
      </c>
      <c r="N24" s="28">
        <f t="shared" si="15"/>
        <v>570171.5562</v>
      </c>
      <c r="O24" s="28">
        <f t="shared" ref="O24:P24" si="64">O23</f>
        <v>5250</v>
      </c>
      <c r="P24" s="29">
        <f t="shared" si="64"/>
        <v>0.25</v>
      </c>
      <c r="Q24" s="28">
        <f t="shared" si="8"/>
        <v>142542.889</v>
      </c>
    </row>
    <row r="25">
      <c r="A25" s="25" t="s">
        <v>30</v>
      </c>
      <c r="B25" s="26">
        <f t="shared" si="9"/>
        <v>90313.54635</v>
      </c>
      <c r="C25" s="26">
        <f t="shared" ref="C25:D25" si="65">C24</f>
        <v>5250</v>
      </c>
      <c r="D25" s="27">
        <f t="shared" si="65"/>
        <v>0.01</v>
      </c>
      <c r="E25" s="26">
        <f t="shared" si="2"/>
        <v>903.1354635</v>
      </c>
      <c r="F25" s="28">
        <f t="shared" si="11"/>
        <v>158409.4437</v>
      </c>
      <c r="G25" s="28">
        <f t="shared" ref="G25:H25" si="66">G24</f>
        <v>5250</v>
      </c>
      <c r="H25" s="29">
        <f t="shared" si="66"/>
        <v>0.08</v>
      </c>
      <c r="I25" s="28">
        <f t="shared" si="4"/>
        <v>12672.7555</v>
      </c>
      <c r="J25" s="26">
        <f t="shared" si="13"/>
        <v>290482.4652</v>
      </c>
      <c r="K25" s="26">
        <f t="shared" ref="K25:L25" si="67">K24</f>
        <v>5250</v>
      </c>
      <c r="L25" s="27">
        <f t="shared" si="67"/>
        <v>0.15</v>
      </c>
      <c r="M25" s="26">
        <f t="shared" si="6"/>
        <v>43572.36977</v>
      </c>
      <c r="N25" s="28">
        <f t="shared" si="15"/>
        <v>717964.4452</v>
      </c>
      <c r="O25" s="28">
        <f t="shared" ref="O25:P25" si="68">O24</f>
        <v>5250</v>
      </c>
      <c r="P25" s="29">
        <f t="shared" si="68"/>
        <v>0.25</v>
      </c>
      <c r="Q25" s="28">
        <f t="shared" si="8"/>
        <v>179491.1113</v>
      </c>
    </row>
    <row r="26">
      <c r="A26" s="25" t="s">
        <v>31</v>
      </c>
      <c r="B26" s="26">
        <f t="shared" si="9"/>
        <v>96466.68181</v>
      </c>
      <c r="C26" s="26">
        <f t="shared" ref="C26:D26" si="69">C25</f>
        <v>5250</v>
      </c>
      <c r="D26" s="27">
        <f t="shared" si="69"/>
        <v>0.01</v>
      </c>
      <c r="E26" s="26">
        <f t="shared" si="2"/>
        <v>964.6668181</v>
      </c>
      <c r="F26" s="28">
        <f t="shared" si="11"/>
        <v>176332.1992</v>
      </c>
      <c r="G26" s="28">
        <f t="shared" ref="G26:H26" si="70">G25</f>
        <v>5250</v>
      </c>
      <c r="H26" s="29">
        <f t="shared" si="70"/>
        <v>0.08</v>
      </c>
      <c r="I26" s="28">
        <f t="shared" si="4"/>
        <v>14106.57593</v>
      </c>
      <c r="J26" s="26">
        <f t="shared" si="13"/>
        <v>339304.8349</v>
      </c>
      <c r="K26" s="26">
        <f t="shared" ref="K26:L26" si="71">K25</f>
        <v>5250</v>
      </c>
      <c r="L26" s="27">
        <f t="shared" si="71"/>
        <v>0.15</v>
      </c>
      <c r="M26" s="26">
        <f t="shared" si="6"/>
        <v>50895.72524</v>
      </c>
      <c r="N26" s="28">
        <f t="shared" si="15"/>
        <v>902705.5565</v>
      </c>
      <c r="O26" s="28">
        <f t="shared" ref="O26:P26" si="72">O25</f>
        <v>5250</v>
      </c>
      <c r="P26" s="29">
        <f t="shared" si="72"/>
        <v>0.25</v>
      </c>
      <c r="Q26" s="28">
        <f t="shared" si="8"/>
        <v>225676.3891</v>
      </c>
    </row>
    <row r="27">
      <c r="A27" s="25" t="s">
        <v>32</v>
      </c>
      <c r="B27" s="26">
        <f t="shared" si="9"/>
        <v>102681.3486</v>
      </c>
      <c r="C27" s="26">
        <f t="shared" ref="C27:D27" si="73">C26</f>
        <v>5250</v>
      </c>
      <c r="D27" s="27">
        <f t="shared" si="73"/>
        <v>0.01</v>
      </c>
      <c r="E27" s="26">
        <f t="shared" si="2"/>
        <v>1026.813486</v>
      </c>
      <c r="F27" s="28">
        <f t="shared" si="11"/>
        <v>195688.7751</v>
      </c>
      <c r="G27" s="28">
        <f t="shared" ref="G27:H27" si="74">G26</f>
        <v>5250</v>
      </c>
      <c r="H27" s="29">
        <f t="shared" si="74"/>
        <v>0.08</v>
      </c>
      <c r="I27" s="28">
        <f t="shared" si="4"/>
        <v>15655.10201</v>
      </c>
      <c r="J27" s="26">
        <f t="shared" si="13"/>
        <v>395450.5602</v>
      </c>
      <c r="K27" s="26">
        <f t="shared" ref="K27:L27" si="75">K26</f>
        <v>5250</v>
      </c>
      <c r="L27" s="27">
        <f t="shared" si="75"/>
        <v>0.15</v>
      </c>
      <c r="M27" s="26">
        <f t="shared" si="6"/>
        <v>59317.58403</v>
      </c>
      <c r="N27" s="28">
        <f t="shared" si="15"/>
        <v>1133631.946</v>
      </c>
      <c r="O27" s="28">
        <f t="shared" ref="O27:P27" si="76">O26</f>
        <v>5250</v>
      </c>
      <c r="P27" s="29">
        <f t="shared" si="76"/>
        <v>0.25</v>
      </c>
      <c r="Q27" s="28">
        <f t="shared" si="8"/>
        <v>283407.9864</v>
      </c>
    </row>
    <row r="28">
      <c r="A28" s="25" t="s">
        <v>33</v>
      </c>
      <c r="B28" s="26">
        <f t="shared" si="9"/>
        <v>108958.1621</v>
      </c>
      <c r="C28" s="26">
        <f t="shared" ref="C28:D28" si="77">C27</f>
        <v>5250</v>
      </c>
      <c r="D28" s="27">
        <f t="shared" si="77"/>
        <v>0.01</v>
      </c>
      <c r="E28" s="26">
        <f t="shared" si="2"/>
        <v>1089.581621</v>
      </c>
      <c r="F28" s="28">
        <f t="shared" si="11"/>
        <v>216593.8771</v>
      </c>
      <c r="G28" s="28">
        <f t="shared" ref="G28:H28" si="78">G27</f>
        <v>5250</v>
      </c>
      <c r="H28" s="29">
        <f t="shared" si="78"/>
        <v>0.08</v>
      </c>
      <c r="I28" s="28">
        <f t="shared" si="4"/>
        <v>17327.51017</v>
      </c>
      <c r="J28" s="26">
        <f t="shared" si="13"/>
        <v>460018.1442</v>
      </c>
      <c r="K28" s="26">
        <f t="shared" ref="K28:L28" si="79">K27</f>
        <v>5250</v>
      </c>
      <c r="L28" s="27">
        <f t="shared" si="79"/>
        <v>0.15</v>
      </c>
      <c r="M28" s="26">
        <f t="shared" si="6"/>
        <v>69002.72163</v>
      </c>
      <c r="N28" s="28">
        <f t="shared" si="15"/>
        <v>1422289.932</v>
      </c>
      <c r="O28" s="28">
        <f t="shared" ref="O28:P28" si="80">O27</f>
        <v>5250</v>
      </c>
      <c r="P28" s="29">
        <f t="shared" si="80"/>
        <v>0.25</v>
      </c>
      <c r="Q28" s="28">
        <f t="shared" si="8"/>
        <v>355572.483</v>
      </c>
    </row>
    <row r="29">
      <c r="A29" s="25" t="s">
        <v>34</v>
      </c>
      <c r="B29" s="26">
        <f t="shared" si="9"/>
        <v>115297.7437</v>
      </c>
      <c r="C29" s="26">
        <f t="shared" ref="C29:D29" si="81">C28</f>
        <v>5250</v>
      </c>
      <c r="D29" s="27">
        <f t="shared" si="81"/>
        <v>0.01</v>
      </c>
      <c r="E29" s="26">
        <f t="shared" si="2"/>
        <v>1152.977437</v>
      </c>
      <c r="F29" s="28">
        <f t="shared" si="11"/>
        <v>239171.3873</v>
      </c>
      <c r="G29" s="28">
        <f t="shared" ref="G29:H29" si="82">G28</f>
        <v>5250</v>
      </c>
      <c r="H29" s="29">
        <f t="shared" si="82"/>
        <v>0.08</v>
      </c>
      <c r="I29" s="28">
        <f t="shared" si="4"/>
        <v>19133.71098</v>
      </c>
      <c r="J29" s="26">
        <f t="shared" si="13"/>
        <v>534270.8658</v>
      </c>
      <c r="K29" s="26">
        <f t="shared" ref="K29:L29" si="83">K28</f>
        <v>5250</v>
      </c>
      <c r="L29" s="27">
        <f t="shared" si="83"/>
        <v>0.15</v>
      </c>
      <c r="M29" s="26">
        <f t="shared" si="6"/>
        <v>80140.62988</v>
      </c>
      <c r="N29" s="28">
        <f t="shared" si="15"/>
        <v>1783112.415</v>
      </c>
      <c r="O29" s="28">
        <f t="shared" ref="O29:P29" si="84">O28</f>
        <v>5250</v>
      </c>
      <c r="P29" s="29">
        <f t="shared" si="84"/>
        <v>0.25</v>
      </c>
      <c r="Q29" s="28">
        <f t="shared" si="8"/>
        <v>445778.1038</v>
      </c>
    </row>
    <row r="30">
      <c r="A30" s="25" t="s">
        <v>35</v>
      </c>
      <c r="B30" s="30">
        <f t="shared" si="9"/>
        <v>121700.7212</v>
      </c>
      <c r="C30" s="30">
        <f t="shared" ref="C30:D30" si="85">C29</f>
        <v>5250</v>
      </c>
      <c r="D30" s="31">
        <f t="shared" si="85"/>
        <v>0.01</v>
      </c>
      <c r="E30" s="30">
        <f t="shared" si="2"/>
        <v>1217.007212</v>
      </c>
      <c r="F30" s="30">
        <f t="shared" si="11"/>
        <v>263555.0983</v>
      </c>
      <c r="G30" s="30">
        <f t="shared" ref="G30:H30" si="86">G29</f>
        <v>5250</v>
      </c>
      <c r="H30" s="31">
        <f t="shared" si="86"/>
        <v>0.08</v>
      </c>
      <c r="I30" s="30">
        <f t="shared" si="4"/>
        <v>21084.40786</v>
      </c>
      <c r="J30" s="30">
        <f t="shared" si="13"/>
        <v>619661.4957</v>
      </c>
      <c r="K30" s="30">
        <f t="shared" ref="K30:L30" si="87">K29</f>
        <v>5250</v>
      </c>
      <c r="L30" s="31">
        <f t="shared" si="87"/>
        <v>0.15</v>
      </c>
      <c r="M30" s="30">
        <f t="shared" si="6"/>
        <v>92949.22436</v>
      </c>
      <c r="N30" s="30">
        <f t="shared" si="15"/>
        <v>2234140.519</v>
      </c>
      <c r="O30" s="30">
        <f t="shared" ref="O30:P30" si="88">O29</f>
        <v>5250</v>
      </c>
      <c r="P30" s="31">
        <f t="shared" si="88"/>
        <v>0.25</v>
      </c>
      <c r="Q30" s="30">
        <f t="shared" si="8"/>
        <v>558535.1297</v>
      </c>
    </row>
    <row r="31">
      <c r="A31" s="25" t="s">
        <v>36</v>
      </c>
      <c r="B31" s="26">
        <f t="shared" si="9"/>
        <v>128167.7284</v>
      </c>
      <c r="C31" s="26">
        <f t="shared" ref="C31:D31" si="89">C30</f>
        <v>5250</v>
      </c>
      <c r="D31" s="27">
        <f t="shared" si="89"/>
        <v>0.01</v>
      </c>
      <c r="E31" s="26">
        <f t="shared" si="2"/>
        <v>1281.677284</v>
      </c>
      <c r="F31" s="28">
        <f t="shared" si="11"/>
        <v>289889.5061</v>
      </c>
      <c r="G31" s="28">
        <f t="shared" ref="G31:H31" si="90">G30</f>
        <v>5250</v>
      </c>
      <c r="H31" s="29">
        <f t="shared" si="90"/>
        <v>0.08</v>
      </c>
      <c r="I31" s="28">
        <f t="shared" si="4"/>
        <v>23191.16049</v>
      </c>
      <c r="J31" s="26">
        <f t="shared" si="13"/>
        <v>717860.7201</v>
      </c>
      <c r="K31" s="26">
        <f t="shared" ref="K31:L31" si="91">K30</f>
        <v>5250</v>
      </c>
      <c r="L31" s="27">
        <f t="shared" si="91"/>
        <v>0.15</v>
      </c>
      <c r="M31" s="26">
        <f t="shared" si="6"/>
        <v>107679.108</v>
      </c>
      <c r="N31" s="28">
        <f t="shared" si="15"/>
        <v>2797925.648</v>
      </c>
      <c r="O31" s="28">
        <f t="shared" ref="O31:P31" si="92">O30</f>
        <v>5250</v>
      </c>
      <c r="P31" s="29">
        <f t="shared" si="92"/>
        <v>0.25</v>
      </c>
      <c r="Q31" s="28">
        <f t="shared" si="8"/>
        <v>699481.4121</v>
      </c>
    </row>
    <row r="32">
      <c r="A32" s="25" t="s">
        <v>37</v>
      </c>
      <c r="B32" s="26">
        <f t="shared" si="9"/>
        <v>134699.4057</v>
      </c>
      <c r="C32" s="26">
        <f t="shared" ref="C32:D32" si="93">C31</f>
        <v>5250</v>
      </c>
      <c r="D32" s="27">
        <f t="shared" si="93"/>
        <v>0.01</v>
      </c>
      <c r="E32" s="26">
        <f t="shared" si="2"/>
        <v>1346.994057</v>
      </c>
      <c r="F32" s="28">
        <f t="shared" si="11"/>
        <v>318330.6666</v>
      </c>
      <c r="G32" s="28">
        <f t="shared" ref="G32:H32" si="94">G31</f>
        <v>5250</v>
      </c>
      <c r="H32" s="29">
        <f t="shared" si="94"/>
        <v>0.08</v>
      </c>
      <c r="I32" s="28">
        <f t="shared" si="4"/>
        <v>25466.45333</v>
      </c>
      <c r="J32" s="26">
        <f t="shared" si="13"/>
        <v>830789.8281</v>
      </c>
      <c r="K32" s="26">
        <f t="shared" ref="K32:L32" si="95">K31</f>
        <v>5250</v>
      </c>
      <c r="L32" s="27">
        <f t="shared" si="95"/>
        <v>0.15</v>
      </c>
      <c r="M32" s="26">
        <f t="shared" si="6"/>
        <v>124618.4742</v>
      </c>
      <c r="N32" s="28">
        <f t="shared" si="15"/>
        <v>3502657.061</v>
      </c>
      <c r="O32" s="28">
        <f t="shared" ref="O32:P32" si="96">O31</f>
        <v>5250</v>
      </c>
      <c r="P32" s="29">
        <f t="shared" si="96"/>
        <v>0.25</v>
      </c>
      <c r="Q32" s="28">
        <f t="shared" si="8"/>
        <v>875664.2651</v>
      </c>
    </row>
    <row r="33">
      <c r="A33" s="25" t="s">
        <v>38</v>
      </c>
      <c r="B33" s="26">
        <f t="shared" si="9"/>
        <v>141296.3997</v>
      </c>
      <c r="C33" s="26">
        <f t="shared" ref="C33:D33" si="97">C32</f>
        <v>5250</v>
      </c>
      <c r="D33" s="27">
        <f t="shared" si="97"/>
        <v>0.01</v>
      </c>
      <c r="E33" s="26">
        <f t="shared" si="2"/>
        <v>1412.963997</v>
      </c>
      <c r="F33" s="28">
        <f t="shared" si="11"/>
        <v>349047.12</v>
      </c>
      <c r="G33" s="28">
        <f t="shared" ref="G33:H33" si="98">G32</f>
        <v>5250</v>
      </c>
      <c r="H33" s="29">
        <f t="shared" si="98"/>
        <v>0.08</v>
      </c>
      <c r="I33" s="28">
        <f t="shared" si="4"/>
        <v>27923.7696</v>
      </c>
      <c r="J33" s="26">
        <f t="shared" si="13"/>
        <v>960658.3023</v>
      </c>
      <c r="K33" s="26">
        <f t="shared" ref="K33:L33" si="99">K32</f>
        <v>5250</v>
      </c>
      <c r="L33" s="27">
        <f t="shared" si="99"/>
        <v>0.15</v>
      </c>
      <c r="M33" s="26">
        <f t="shared" si="6"/>
        <v>144098.7453</v>
      </c>
      <c r="N33" s="28">
        <f t="shared" si="15"/>
        <v>4383571.326</v>
      </c>
      <c r="O33" s="28">
        <f t="shared" ref="O33:P33" si="100">O32</f>
        <v>5250</v>
      </c>
      <c r="P33" s="29">
        <f t="shared" si="100"/>
        <v>0.25</v>
      </c>
      <c r="Q33" s="28">
        <f t="shared" si="8"/>
        <v>1095892.831</v>
      </c>
    </row>
    <row r="34">
      <c r="A34" s="25" t="s">
        <v>39</v>
      </c>
      <c r="B34" s="26">
        <f t="shared" si="9"/>
        <v>147959.3637</v>
      </c>
      <c r="C34" s="26">
        <f t="shared" ref="C34:D34" si="101">C33</f>
        <v>5250</v>
      </c>
      <c r="D34" s="27">
        <f t="shared" si="101"/>
        <v>0.01</v>
      </c>
      <c r="E34" s="26">
        <f t="shared" si="2"/>
        <v>1479.593637</v>
      </c>
      <c r="F34" s="28">
        <f t="shared" si="11"/>
        <v>382220.8896</v>
      </c>
      <c r="G34" s="28">
        <f t="shared" ref="G34:H34" si="102">G33</f>
        <v>5250</v>
      </c>
      <c r="H34" s="29">
        <f t="shared" si="102"/>
        <v>0.08</v>
      </c>
      <c r="I34" s="28">
        <f t="shared" si="4"/>
        <v>30577.67117</v>
      </c>
      <c r="J34" s="26">
        <f t="shared" si="13"/>
        <v>1110007.048</v>
      </c>
      <c r="K34" s="26">
        <f t="shared" ref="K34:L34" si="103">K33</f>
        <v>5250</v>
      </c>
      <c r="L34" s="27">
        <f t="shared" si="103"/>
        <v>0.15</v>
      </c>
      <c r="M34" s="26">
        <f t="shared" si="6"/>
        <v>166501.0571</v>
      </c>
      <c r="N34" s="28">
        <f t="shared" si="15"/>
        <v>5484714.157</v>
      </c>
      <c r="O34" s="28">
        <f t="shared" ref="O34:P34" si="104">O33</f>
        <v>5250</v>
      </c>
      <c r="P34" s="29">
        <f t="shared" si="104"/>
        <v>0.25</v>
      </c>
      <c r="Q34" s="28">
        <f t="shared" si="8"/>
        <v>1371178.539</v>
      </c>
    </row>
    <row r="35">
      <c r="A35" s="25" t="s">
        <v>40</v>
      </c>
      <c r="B35" s="26">
        <f t="shared" si="9"/>
        <v>154688.9574</v>
      </c>
      <c r="C35" s="26">
        <f t="shared" ref="C35:D35" si="105">C34</f>
        <v>5250</v>
      </c>
      <c r="D35" s="27">
        <f t="shared" si="105"/>
        <v>0.01</v>
      </c>
      <c r="E35" s="26">
        <f t="shared" si="2"/>
        <v>1546.889574</v>
      </c>
      <c r="F35" s="28">
        <f t="shared" si="11"/>
        <v>418048.5607</v>
      </c>
      <c r="G35" s="28">
        <f t="shared" ref="G35:H35" si="106">G34</f>
        <v>5250</v>
      </c>
      <c r="H35" s="29">
        <f t="shared" si="106"/>
        <v>0.08</v>
      </c>
      <c r="I35" s="28">
        <f t="shared" si="4"/>
        <v>33443.88486</v>
      </c>
      <c r="J35" s="26">
        <f t="shared" si="13"/>
        <v>1281758.105</v>
      </c>
      <c r="K35" s="26">
        <f t="shared" ref="K35:L35" si="107">K34</f>
        <v>5250</v>
      </c>
      <c r="L35" s="27">
        <f t="shared" si="107"/>
        <v>0.15</v>
      </c>
      <c r="M35" s="26">
        <f t="shared" si="6"/>
        <v>192263.7157</v>
      </c>
      <c r="N35" s="28">
        <f t="shared" si="15"/>
        <v>6861142.696</v>
      </c>
      <c r="O35" s="28">
        <f t="shared" ref="O35:P35" si="108">O34</f>
        <v>5250</v>
      </c>
      <c r="P35" s="29">
        <f t="shared" si="108"/>
        <v>0.25</v>
      </c>
      <c r="Q35" s="28">
        <f t="shared" si="8"/>
        <v>1715285.674</v>
      </c>
    </row>
    <row r="36">
      <c r="A36" s="25" t="s">
        <v>41</v>
      </c>
      <c r="B36" s="26">
        <f t="shared" si="9"/>
        <v>161485.8469</v>
      </c>
      <c r="C36" s="26">
        <f t="shared" ref="C36:D36" si="109">C35</f>
        <v>5250</v>
      </c>
      <c r="D36" s="27">
        <f t="shared" si="109"/>
        <v>0.01</v>
      </c>
      <c r="E36" s="26">
        <f t="shared" si="2"/>
        <v>1614.858469</v>
      </c>
      <c r="F36" s="28">
        <f t="shared" si="11"/>
        <v>456742.4456</v>
      </c>
      <c r="G36" s="28">
        <f t="shared" ref="G36:H36" si="110">G35</f>
        <v>5250</v>
      </c>
      <c r="H36" s="29">
        <f t="shared" si="110"/>
        <v>0.08</v>
      </c>
      <c r="I36" s="28">
        <f t="shared" si="4"/>
        <v>36539.39565</v>
      </c>
      <c r="J36" s="26">
        <f t="shared" si="13"/>
        <v>1479271.821</v>
      </c>
      <c r="K36" s="26">
        <f t="shared" ref="K36:L36" si="111">K35</f>
        <v>5250</v>
      </c>
      <c r="L36" s="27">
        <f t="shared" si="111"/>
        <v>0.15</v>
      </c>
      <c r="M36" s="26">
        <f t="shared" si="6"/>
        <v>221890.7731</v>
      </c>
      <c r="N36" s="28">
        <f t="shared" si="15"/>
        <v>8581678.371</v>
      </c>
      <c r="O36" s="28">
        <f t="shared" ref="O36:P36" si="112">O35</f>
        <v>5250</v>
      </c>
      <c r="P36" s="29">
        <f t="shared" si="112"/>
        <v>0.25</v>
      </c>
      <c r="Q36" s="28">
        <f t="shared" si="8"/>
        <v>2145419.593</v>
      </c>
    </row>
    <row r="37">
      <c r="A37" s="25" t="s">
        <v>42</v>
      </c>
      <c r="B37" s="26">
        <f t="shared" si="9"/>
        <v>168350.7054</v>
      </c>
      <c r="C37" s="26">
        <f t="shared" ref="C37:D37" si="113">C36</f>
        <v>5250</v>
      </c>
      <c r="D37" s="27">
        <f t="shared" si="113"/>
        <v>0.01</v>
      </c>
      <c r="E37" s="26">
        <f t="shared" si="2"/>
        <v>1683.507054</v>
      </c>
      <c r="F37" s="28">
        <f t="shared" si="11"/>
        <v>498531.8412</v>
      </c>
      <c r="G37" s="28">
        <f t="shared" ref="G37:H37" si="114">G36</f>
        <v>5250</v>
      </c>
      <c r="H37" s="29">
        <f t="shared" si="114"/>
        <v>0.08</v>
      </c>
      <c r="I37" s="28">
        <f t="shared" si="4"/>
        <v>39882.5473</v>
      </c>
      <c r="J37" s="26">
        <f t="shared" si="13"/>
        <v>1706412.594</v>
      </c>
      <c r="K37" s="26">
        <f t="shared" ref="K37:L37" si="115">K36</f>
        <v>5250</v>
      </c>
      <c r="L37" s="27">
        <f t="shared" si="115"/>
        <v>0.15</v>
      </c>
      <c r="M37" s="26">
        <f t="shared" si="6"/>
        <v>255961.889</v>
      </c>
      <c r="N37" s="28">
        <f t="shared" si="15"/>
        <v>10732347.96</v>
      </c>
      <c r="O37" s="28">
        <f t="shared" ref="O37:P37" si="116">O36</f>
        <v>5250</v>
      </c>
      <c r="P37" s="29">
        <f t="shared" si="116"/>
        <v>0.25</v>
      </c>
      <c r="Q37" s="28">
        <f t="shared" si="8"/>
        <v>2683086.991</v>
      </c>
    </row>
    <row r="38">
      <c r="A38" s="25" t="s">
        <v>43</v>
      </c>
      <c r="B38" s="26">
        <f t="shared" si="9"/>
        <v>175284.2125</v>
      </c>
      <c r="C38" s="26">
        <f t="shared" ref="C38:D38" si="117">C37</f>
        <v>5250</v>
      </c>
      <c r="D38" s="27">
        <f t="shared" si="117"/>
        <v>0.01</v>
      </c>
      <c r="E38" s="26">
        <f t="shared" si="2"/>
        <v>1752.842125</v>
      </c>
      <c r="F38" s="28">
        <f t="shared" si="11"/>
        <v>543664.3885</v>
      </c>
      <c r="G38" s="28">
        <f t="shared" ref="G38:H38" si="118">G37</f>
        <v>5250</v>
      </c>
      <c r="H38" s="29">
        <f t="shared" si="118"/>
        <v>0.08</v>
      </c>
      <c r="I38" s="28">
        <f t="shared" si="4"/>
        <v>43493.15108</v>
      </c>
      <c r="J38" s="26">
        <f t="shared" si="13"/>
        <v>1967624.483</v>
      </c>
      <c r="K38" s="26">
        <f t="shared" ref="K38:L38" si="119">K37</f>
        <v>5250</v>
      </c>
      <c r="L38" s="27">
        <f t="shared" si="119"/>
        <v>0.15</v>
      </c>
      <c r="M38" s="26">
        <f t="shared" si="6"/>
        <v>295143.6724</v>
      </c>
      <c r="N38" s="28">
        <f t="shared" si="15"/>
        <v>13420684.95</v>
      </c>
      <c r="O38" s="28">
        <f t="shared" ref="O38:P38" si="120">O37</f>
        <v>5250</v>
      </c>
      <c r="P38" s="29">
        <f t="shared" si="120"/>
        <v>0.25</v>
      </c>
      <c r="Q38" s="28">
        <f t="shared" si="8"/>
        <v>3355171.238</v>
      </c>
    </row>
    <row r="39">
      <c r="A39" s="25" t="s">
        <v>44</v>
      </c>
      <c r="B39" s="26">
        <f t="shared" si="9"/>
        <v>182287.0546</v>
      </c>
      <c r="C39" s="26">
        <f t="shared" ref="C39:D39" si="121">C38</f>
        <v>5250</v>
      </c>
      <c r="D39" s="27">
        <f t="shared" si="121"/>
        <v>0.01</v>
      </c>
      <c r="E39" s="26">
        <f t="shared" si="2"/>
        <v>1822.870546</v>
      </c>
      <c r="F39" s="28">
        <f t="shared" si="11"/>
        <v>592407.5396</v>
      </c>
      <c r="G39" s="28">
        <f t="shared" ref="G39:H39" si="122">G38</f>
        <v>5250</v>
      </c>
      <c r="H39" s="29">
        <f t="shared" si="122"/>
        <v>0.08</v>
      </c>
      <c r="I39" s="28">
        <f t="shared" si="4"/>
        <v>47392.60317</v>
      </c>
      <c r="J39" s="26">
        <f t="shared" si="13"/>
        <v>2268018.155</v>
      </c>
      <c r="K39" s="26">
        <f t="shared" ref="K39:L39" si="123">K38</f>
        <v>5250</v>
      </c>
      <c r="L39" s="27">
        <f t="shared" si="123"/>
        <v>0.15</v>
      </c>
      <c r="M39" s="26">
        <f t="shared" si="6"/>
        <v>340202.7233</v>
      </c>
      <c r="N39" s="28">
        <f t="shared" si="15"/>
        <v>16781106.19</v>
      </c>
      <c r="O39" s="28">
        <f t="shared" ref="O39:P39" si="124">O38</f>
        <v>5250</v>
      </c>
      <c r="P39" s="29">
        <f t="shared" si="124"/>
        <v>0.25</v>
      </c>
      <c r="Q39" s="28">
        <f t="shared" si="8"/>
        <v>4195276.548</v>
      </c>
    </row>
    <row r="40">
      <c r="A40" s="25" t="s">
        <v>45</v>
      </c>
      <c r="B40" s="30">
        <f t="shared" si="9"/>
        <v>189359.9251</v>
      </c>
      <c r="C40" s="30">
        <f t="shared" ref="C40:D40" si="125">C39</f>
        <v>5250</v>
      </c>
      <c r="D40" s="31">
        <f t="shared" si="125"/>
        <v>0.01</v>
      </c>
      <c r="E40" s="30">
        <f t="shared" si="2"/>
        <v>1893.599251</v>
      </c>
      <c r="F40" s="30">
        <f t="shared" si="11"/>
        <v>645050.1428</v>
      </c>
      <c r="G40" s="30">
        <f t="shared" ref="G40:H40" si="126">G39</f>
        <v>5250</v>
      </c>
      <c r="H40" s="31">
        <f t="shared" si="126"/>
        <v>0.08</v>
      </c>
      <c r="I40" s="30">
        <f t="shared" si="4"/>
        <v>51604.01142</v>
      </c>
      <c r="J40" s="30">
        <f t="shared" si="13"/>
        <v>2613470.878</v>
      </c>
      <c r="K40" s="30">
        <f t="shared" ref="K40:L40" si="127">K39</f>
        <v>5250</v>
      </c>
      <c r="L40" s="31">
        <f t="shared" si="127"/>
        <v>0.15</v>
      </c>
      <c r="M40" s="30">
        <f t="shared" si="6"/>
        <v>392020.6317</v>
      </c>
      <c r="N40" s="30">
        <f t="shared" si="15"/>
        <v>20981632.74</v>
      </c>
      <c r="O40" s="30">
        <f t="shared" ref="O40:P40" si="128">O39</f>
        <v>5250</v>
      </c>
      <c r="P40" s="31">
        <f t="shared" si="128"/>
        <v>0.25</v>
      </c>
      <c r="Q40" s="30">
        <f t="shared" si="8"/>
        <v>5245408.185</v>
      </c>
    </row>
    <row r="41">
      <c r="A41" s="25" t="s">
        <v>46</v>
      </c>
      <c r="B41" s="26">
        <f t="shared" si="9"/>
        <v>196503.5244</v>
      </c>
      <c r="C41" s="26">
        <f t="shared" ref="C41:D41" si="129">C40</f>
        <v>5250</v>
      </c>
      <c r="D41" s="27">
        <f t="shared" si="129"/>
        <v>0.01</v>
      </c>
      <c r="E41" s="26">
        <f t="shared" si="2"/>
        <v>1965.035244</v>
      </c>
      <c r="F41" s="28">
        <f t="shared" si="11"/>
        <v>701904.1542</v>
      </c>
      <c r="G41" s="28">
        <f t="shared" ref="G41:H41" si="130">G40</f>
        <v>5250</v>
      </c>
      <c r="H41" s="29">
        <f t="shared" si="130"/>
        <v>0.08</v>
      </c>
      <c r="I41" s="28">
        <f t="shared" si="4"/>
        <v>56152.33234</v>
      </c>
      <c r="J41" s="26">
        <f t="shared" si="13"/>
        <v>3010741.51</v>
      </c>
      <c r="K41" s="26">
        <f t="shared" ref="K41:L41" si="131">K40</f>
        <v>5250</v>
      </c>
      <c r="L41" s="27">
        <f t="shared" si="131"/>
        <v>0.15</v>
      </c>
      <c r="M41" s="26">
        <f t="shared" si="6"/>
        <v>451611.2265</v>
      </c>
      <c r="N41" s="28">
        <f t="shared" si="15"/>
        <v>26232290.93</v>
      </c>
      <c r="O41" s="28">
        <f t="shared" ref="O41:P41" si="132">O40</f>
        <v>5250</v>
      </c>
      <c r="P41" s="29">
        <f t="shared" si="132"/>
        <v>0.25</v>
      </c>
      <c r="Q41" s="28">
        <f t="shared" si="8"/>
        <v>6558072.731</v>
      </c>
    </row>
    <row r="42">
      <c r="A42" s="25" t="s">
        <v>47</v>
      </c>
      <c r="B42" s="26">
        <f t="shared" si="9"/>
        <v>203718.5596</v>
      </c>
      <c r="C42" s="26">
        <f t="shared" ref="C42:D42" si="133">C41</f>
        <v>5250</v>
      </c>
      <c r="D42" s="27">
        <f t="shared" si="133"/>
        <v>0.01</v>
      </c>
      <c r="E42" s="26">
        <f t="shared" si="2"/>
        <v>2037.185596</v>
      </c>
      <c r="F42" s="28">
        <f t="shared" si="11"/>
        <v>763306.4866</v>
      </c>
      <c r="G42" s="28">
        <f t="shared" ref="G42:H42" si="134">G41</f>
        <v>5250</v>
      </c>
      <c r="H42" s="29">
        <f t="shared" si="134"/>
        <v>0.08</v>
      </c>
      <c r="I42" s="28">
        <f t="shared" si="4"/>
        <v>61064.51892</v>
      </c>
      <c r="J42" s="26">
        <f t="shared" si="13"/>
        <v>3467602.737</v>
      </c>
      <c r="K42" s="26">
        <f t="shared" ref="K42:L42" si="135">K41</f>
        <v>5250</v>
      </c>
      <c r="L42" s="27">
        <f t="shared" si="135"/>
        <v>0.15</v>
      </c>
      <c r="M42" s="26">
        <f t="shared" si="6"/>
        <v>520140.4105</v>
      </c>
      <c r="N42" s="28">
        <f t="shared" si="15"/>
        <v>32795613.66</v>
      </c>
      <c r="O42" s="28">
        <f t="shared" ref="O42:P42" si="136">O41</f>
        <v>5250</v>
      </c>
      <c r="P42" s="29">
        <f t="shared" si="136"/>
        <v>0.25</v>
      </c>
      <c r="Q42" s="28">
        <f t="shared" si="8"/>
        <v>8198903.414</v>
      </c>
    </row>
    <row r="43">
      <c r="A43" s="25" t="s">
        <v>48</v>
      </c>
      <c r="B43" s="26">
        <f t="shared" si="9"/>
        <v>211005.7452</v>
      </c>
      <c r="C43" s="26">
        <f t="shared" ref="C43:D43" si="137">C42</f>
        <v>5250</v>
      </c>
      <c r="D43" s="27">
        <f t="shared" si="137"/>
        <v>0.01</v>
      </c>
      <c r="E43" s="26">
        <f t="shared" si="2"/>
        <v>2110.057452</v>
      </c>
      <c r="F43" s="28">
        <f t="shared" si="11"/>
        <v>829621.0055</v>
      </c>
      <c r="G43" s="28">
        <f t="shared" ref="G43:H43" si="138">G42</f>
        <v>5250</v>
      </c>
      <c r="H43" s="29">
        <f t="shared" si="138"/>
        <v>0.08</v>
      </c>
      <c r="I43" s="28">
        <f t="shared" si="4"/>
        <v>66369.68044</v>
      </c>
      <c r="J43" s="26">
        <f t="shared" si="13"/>
        <v>3992993.147</v>
      </c>
      <c r="K43" s="26">
        <f t="shared" ref="K43:L43" si="139">K42</f>
        <v>5250</v>
      </c>
      <c r="L43" s="27">
        <f t="shared" si="139"/>
        <v>0.15</v>
      </c>
      <c r="M43" s="26">
        <f t="shared" si="6"/>
        <v>598948.972</v>
      </c>
      <c r="N43" s="28">
        <f t="shared" si="15"/>
        <v>40999767.07</v>
      </c>
      <c r="O43" s="28">
        <f t="shared" ref="O43:P43" si="140">O42</f>
        <v>5250</v>
      </c>
      <c r="P43" s="29">
        <f t="shared" si="140"/>
        <v>0.25</v>
      </c>
      <c r="Q43" s="28">
        <f t="shared" si="8"/>
        <v>10249941.77</v>
      </c>
    </row>
    <row r="44">
      <c r="A44" s="25" t="s">
        <v>49</v>
      </c>
      <c r="B44" s="26">
        <f t="shared" si="9"/>
        <v>218365.8027</v>
      </c>
      <c r="C44" s="26">
        <f t="shared" ref="C44:D44" si="141">C43</f>
        <v>5250</v>
      </c>
      <c r="D44" s="27">
        <f t="shared" si="141"/>
        <v>0.01</v>
      </c>
      <c r="E44" s="26">
        <f t="shared" si="2"/>
        <v>2183.658027</v>
      </c>
      <c r="F44" s="28">
        <f t="shared" si="11"/>
        <v>901240.6859</v>
      </c>
      <c r="G44" s="28">
        <f t="shared" ref="G44:H44" si="142">G43</f>
        <v>5250</v>
      </c>
      <c r="H44" s="29">
        <f t="shared" si="142"/>
        <v>0.08</v>
      </c>
      <c r="I44" s="28">
        <f t="shared" si="4"/>
        <v>72099.25487</v>
      </c>
      <c r="J44" s="26">
        <f t="shared" si="13"/>
        <v>4597192.119</v>
      </c>
      <c r="K44" s="26">
        <f t="shared" ref="K44:L44" si="143">K43</f>
        <v>5250</v>
      </c>
      <c r="L44" s="27">
        <f t="shared" si="143"/>
        <v>0.15</v>
      </c>
      <c r="M44" s="26">
        <f t="shared" si="6"/>
        <v>689578.8179</v>
      </c>
      <c r="N44" s="28">
        <f t="shared" si="15"/>
        <v>51254958.84</v>
      </c>
      <c r="O44" s="28">
        <f t="shared" ref="O44:P44" si="144">O43</f>
        <v>5250</v>
      </c>
      <c r="P44" s="29">
        <f t="shared" si="144"/>
        <v>0.25</v>
      </c>
      <c r="Q44" s="28">
        <f t="shared" si="8"/>
        <v>12813739.71</v>
      </c>
    </row>
    <row r="45">
      <c r="A45" s="25" t="s">
        <v>50</v>
      </c>
      <c r="B45" s="26">
        <f t="shared" si="9"/>
        <v>225799.4607</v>
      </c>
      <c r="C45" s="26">
        <f t="shared" ref="C45:D45" si="145">C44</f>
        <v>5250</v>
      </c>
      <c r="D45" s="27">
        <f t="shared" si="145"/>
        <v>0.01</v>
      </c>
      <c r="E45" s="26">
        <f t="shared" si="2"/>
        <v>2257.994607</v>
      </c>
      <c r="F45" s="28">
        <f t="shared" si="11"/>
        <v>978589.9408</v>
      </c>
      <c r="G45" s="28">
        <f t="shared" ref="G45:H45" si="146">G44</f>
        <v>5250</v>
      </c>
      <c r="H45" s="29">
        <f t="shared" si="146"/>
        <v>0.08</v>
      </c>
      <c r="I45" s="28">
        <f t="shared" si="4"/>
        <v>78287.19526</v>
      </c>
      <c r="J45" s="26">
        <f t="shared" si="13"/>
        <v>5292020.937</v>
      </c>
      <c r="K45" s="26">
        <f t="shared" ref="K45:L45" si="147">K44</f>
        <v>5250</v>
      </c>
      <c r="L45" s="27">
        <f t="shared" si="147"/>
        <v>0.15</v>
      </c>
      <c r="M45" s="26">
        <f t="shared" si="6"/>
        <v>793803.1405</v>
      </c>
      <c r="N45" s="28">
        <f t="shared" si="15"/>
        <v>64073948.55</v>
      </c>
      <c r="O45" s="28">
        <f t="shared" ref="O45:P45" si="148">O44</f>
        <v>5250</v>
      </c>
      <c r="P45" s="29">
        <f t="shared" si="148"/>
        <v>0.25</v>
      </c>
      <c r="Q45" s="28">
        <f t="shared" si="8"/>
        <v>16018487.14</v>
      </c>
    </row>
    <row r="46">
      <c r="A46" s="25" t="s">
        <v>51</v>
      </c>
      <c r="B46" s="26">
        <f t="shared" si="9"/>
        <v>233307.4553</v>
      </c>
      <c r="C46" s="26">
        <f t="shared" ref="C46:D46" si="149">C45</f>
        <v>5250</v>
      </c>
      <c r="D46" s="27">
        <f t="shared" si="149"/>
        <v>0.01</v>
      </c>
      <c r="E46" s="26">
        <f t="shared" si="2"/>
        <v>2333.074553</v>
      </c>
      <c r="F46" s="28">
        <f t="shared" si="11"/>
        <v>1062127.136</v>
      </c>
      <c r="G46" s="28">
        <f t="shared" ref="G46:H46" si="150">G45</f>
        <v>5250</v>
      </c>
      <c r="H46" s="29">
        <f t="shared" si="150"/>
        <v>0.08</v>
      </c>
      <c r="I46" s="28">
        <f t="shared" si="4"/>
        <v>84970.17088</v>
      </c>
      <c r="J46" s="26">
        <f t="shared" si="13"/>
        <v>6091074.077</v>
      </c>
      <c r="K46" s="26">
        <f t="shared" ref="K46:L46" si="151">K45</f>
        <v>5250</v>
      </c>
      <c r="L46" s="27">
        <f t="shared" si="151"/>
        <v>0.15</v>
      </c>
      <c r="M46" s="26">
        <f t="shared" si="6"/>
        <v>913661.1116</v>
      </c>
      <c r="N46" s="28">
        <f t="shared" si="15"/>
        <v>80097685.69</v>
      </c>
      <c r="O46" s="28">
        <f t="shared" ref="O46:P46" si="152">O45</f>
        <v>5250</v>
      </c>
      <c r="P46" s="29">
        <f t="shared" si="152"/>
        <v>0.25</v>
      </c>
      <c r="Q46" s="28">
        <f t="shared" si="8"/>
        <v>20024421.42</v>
      </c>
    </row>
    <row r="47">
      <c r="A47" s="25" t="s">
        <v>52</v>
      </c>
      <c r="B47" s="26">
        <f t="shared" si="9"/>
        <v>240890.5299</v>
      </c>
      <c r="C47" s="26">
        <f t="shared" ref="C47:D47" si="153">C46</f>
        <v>5250</v>
      </c>
      <c r="D47" s="27">
        <f t="shared" si="153"/>
        <v>0.01</v>
      </c>
      <c r="E47" s="26">
        <f t="shared" si="2"/>
        <v>2408.905299</v>
      </c>
      <c r="F47" s="28">
        <f t="shared" si="11"/>
        <v>1152347.307</v>
      </c>
      <c r="G47" s="28">
        <f t="shared" ref="G47:H47" si="154">G46</f>
        <v>5250</v>
      </c>
      <c r="H47" s="29">
        <f t="shared" si="154"/>
        <v>0.08</v>
      </c>
      <c r="I47" s="28">
        <f t="shared" si="4"/>
        <v>92187.78455</v>
      </c>
      <c r="J47" s="26">
        <f t="shared" si="13"/>
        <v>7009985.189</v>
      </c>
      <c r="K47" s="26">
        <f t="shared" ref="K47:L47" si="155">K46</f>
        <v>5250</v>
      </c>
      <c r="L47" s="27">
        <f t="shared" si="155"/>
        <v>0.15</v>
      </c>
      <c r="M47" s="26">
        <f t="shared" si="6"/>
        <v>1051497.778</v>
      </c>
      <c r="N47" s="28">
        <f t="shared" si="15"/>
        <v>100127357.1</v>
      </c>
      <c r="O47" s="28">
        <f t="shared" ref="O47:P47" si="156">O46</f>
        <v>5250</v>
      </c>
      <c r="P47" s="29">
        <f t="shared" si="156"/>
        <v>0.25</v>
      </c>
      <c r="Q47" s="28">
        <f t="shared" si="8"/>
        <v>25031839.28</v>
      </c>
    </row>
    <row r="48">
      <c r="A48" s="25" t="s">
        <v>53</v>
      </c>
      <c r="B48" s="26">
        <f t="shared" si="9"/>
        <v>248549.4352</v>
      </c>
      <c r="C48" s="26">
        <f t="shared" ref="C48:D48" si="157">C47</f>
        <v>5250</v>
      </c>
      <c r="D48" s="27">
        <f t="shared" si="157"/>
        <v>0.01</v>
      </c>
      <c r="E48" s="26">
        <f t="shared" si="2"/>
        <v>2485.494352</v>
      </c>
      <c r="F48" s="28">
        <f t="shared" si="11"/>
        <v>1249785.091</v>
      </c>
      <c r="G48" s="28">
        <f t="shared" ref="G48:H48" si="158">G47</f>
        <v>5250</v>
      </c>
      <c r="H48" s="29">
        <f t="shared" si="158"/>
        <v>0.08</v>
      </c>
      <c r="I48" s="28">
        <f t="shared" si="4"/>
        <v>99982.80732</v>
      </c>
      <c r="J48" s="26">
        <f t="shared" si="13"/>
        <v>8066732.967</v>
      </c>
      <c r="K48" s="26">
        <f t="shared" ref="K48:L48" si="159">K47</f>
        <v>5250</v>
      </c>
      <c r="L48" s="27">
        <f t="shared" si="159"/>
        <v>0.15</v>
      </c>
      <c r="M48" s="26">
        <f t="shared" si="6"/>
        <v>1210009.945</v>
      </c>
      <c r="N48" s="28">
        <f t="shared" si="15"/>
        <v>125164446.4</v>
      </c>
      <c r="O48" s="28">
        <f t="shared" ref="O48:P48" si="160">O47</f>
        <v>5250</v>
      </c>
      <c r="P48" s="29">
        <f t="shared" si="160"/>
        <v>0.25</v>
      </c>
      <c r="Q48" s="28">
        <f t="shared" si="8"/>
        <v>31291111.6</v>
      </c>
    </row>
    <row r="49">
      <c r="A49" s="25" t="s">
        <v>54</v>
      </c>
      <c r="B49" s="26">
        <f t="shared" si="9"/>
        <v>256284.9295</v>
      </c>
      <c r="C49" s="26">
        <f t="shared" ref="C49:D49" si="161">C48</f>
        <v>5250</v>
      </c>
      <c r="D49" s="27">
        <f t="shared" si="161"/>
        <v>0.01</v>
      </c>
      <c r="E49" s="26">
        <f t="shared" si="2"/>
        <v>2562.849295</v>
      </c>
      <c r="F49" s="28">
        <f t="shared" si="11"/>
        <v>1355017.899</v>
      </c>
      <c r="G49" s="28">
        <f t="shared" ref="G49:H49" si="162">G48</f>
        <v>5250</v>
      </c>
      <c r="H49" s="29">
        <f t="shared" si="162"/>
        <v>0.08</v>
      </c>
      <c r="I49" s="28">
        <f t="shared" si="4"/>
        <v>108401.4319</v>
      </c>
      <c r="J49" s="26">
        <f t="shared" si="13"/>
        <v>9281992.913</v>
      </c>
      <c r="K49" s="26">
        <f t="shared" ref="K49:L49" si="163">K48</f>
        <v>5250</v>
      </c>
      <c r="L49" s="27">
        <f t="shared" si="163"/>
        <v>0.15</v>
      </c>
      <c r="M49" s="26">
        <f t="shared" si="6"/>
        <v>1392298.937</v>
      </c>
      <c r="N49" s="28">
        <f t="shared" si="15"/>
        <v>156460808</v>
      </c>
      <c r="O49" s="28">
        <f t="shared" ref="O49:P49" si="164">O48</f>
        <v>5250</v>
      </c>
      <c r="P49" s="29">
        <f t="shared" si="164"/>
        <v>0.25</v>
      </c>
      <c r="Q49" s="28">
        <f t="shared" si="8"/>
        <v>39115202</v>
      </c>
    </row>
    <row r="50">
      <c r="A50" s="25" t="s">
        <v>55</v>
      </c>
      <c r="B50" s="30">
        <f t="shared" si="9"/>
        <v>264097.7788</v>
      </c>
      <c r="C50" s="30">
        <f t="shared" ref="C50:D50" si="165">C49</f>
        <v>5250</v>
      </c>
      <c r="D50" s="31">
        <f t="shared" si="165"/>
        <v>0.01</v>
      </c>
      <c r="E50" s="30">
        <f t="shared" si="2"/>
        <v>2640.977788</v>
      </c>
      <c r="F50" s="30">
        <f t="shared" si="11"/>
        <v>1468669.331</v>
      </c>
      <c r="G50" s="30">
        <f t="shared" ref="G50:H50" si="166">G49</f>
        <v>5250</v>
      </c>
      <c r="H50" s="31">
        <f t="shared" si="166"/>
        <v>0.08</v>
      </c>
      <c r="I50" s="30">
        <f t="shared" si="4"/>
        <v>117493.5465</v>
      </c>
      <c r="J50" s="30">
        <f t="shared" si="13"/>
        <v>10679541.85</v>
      </c>
      <c r="K50" s="30">
        <f t="shared" ref="K50:L50" si="167">K49</f>
        <v>5250</v>
      </c>
      <c r="L50" s="31">
        <f t="shared" si="167"/>
        <v>0.15</v>
      </c>
      <c r="M50" s="30">
        <f t="shared" si="6"/>
        <v>1601931.277</v>
      </c>
      <c r="N50" s="30">
        <f t="shared" si="15"/>
        <v>195581260</v>
      </c>
      <c r="O50" s="30">
        <f t="shared" ref="O50:P50" si="168">O49</f>
        <v>5250</v>
      </c>
      <c r="P50" s="31">
        <f t="shared" si="168"/>
        <v>0.25</v>
      </c>
      <c r="Q50" s="30">
        <f t="shared" si="8"/>
        <v>48895314.99</v>
      </c>
    </row>
    <row r="51">
      <c r="A51" s="25" t="s">
        <v>56</v>
      </c>
      <c r="B51" s="26">
        <f t="shared" si="9"/>
        <v>271988.7566</v>
      </c>
      <c r="C51" s="26">
        <f t="shared" ref="C51:D51" si="169">C50</f>
        <v>5250</v>
      </c>
      <c r="D51" s="27">
        <f t="shared" si="169"/>
        <v>0.01</v>
      </c>
      <c r="E51" s="26">
        <f t="shared" si="2"/>
        <v>2719.887566</v>
      </c>
      <c r="F51" s="28">
        <f t="shared" si="11"/>
        <v>1591412.877</v>
      </c>
      <c r="G51" s="28">
        <f t="shared" ref="G51:H51" si="170">G50</f>
        <v>5250</v>
      </c>
      <c r="H51" s="29">
        <f t="shared" si="170"/>
        <v>0.08</v>
      </c>
      <c r="I51" s="28">
        <f t="shared" si="4"/>
        <v>127313.0302</v>
      </c>
      <c r="J51" s="26">
        <f t="shared" si="13"/>
        <v>12286723.13</v>
      </c>
      <c r="K51" s="26">
        <f t="shared" ref="K51:L51" si="171">K50</f>
        <v>5250</v>
      </c>
      <c r="L51" s="27">
        <f t="shared" si="171"/>
        <v>0.15</v>
      </c>
      <c r="M51" s="26">
        <f t="shared" si="6"/>
        <v>1843008.469</v>
      </c>
      <c r="N51" s="28">
        <f t="shared" si="15"/>
        <v>244481825</v>
      </c>
      <c r="O51" s="28">
        <f t="shared" ref="O51:P51" si="172">O50</f>
        <v>5250</v>
      </c>
      <c r="P51" s="29">
        <f t="shared" si="172"/>
        <v>0.25</v>
      </c>
      <c r="Q51" s="28">
        <f t="shared" si="8"/>
        <v>61120456.24</v>
      </c>
    </row>
    <row r="52">
      <c r="A52" s="25" t="s">
        <v>57</v>
      </c>
      <c r="B52" s="26">
        <f t="shared" si="9"/>
        <v>279958.6442</v>
      </c>
      <c r="C52" s="26">
        <f t="shared" ref="C52:D52" si="173">C51</f>
        <v>5250</v>
      </c>
      <c r="D52" s="27">
        <f t="shared" si="173"/>
        <v>0.01</v>
      </c>
      <c r="E52" s="26">
        <f t="shared" si="2"/>
        <v>2799.586442</v>
      </c>
      <c r="F52" s="28">
        <f t="shared" si="11"/>
        <v>1723975.907</v>
      </c>
      <c r="G52" s="28">
        <f t="shared" ref="G52:H52" si="174">G51</f>
        <v>5250</v>
      </c>
      <c r="H52" s="29">
        <f t="shared" si="174"/>
        <v>0.08</v>
      </c>
      <c r="I52" s="28">
        <f t="shared" si="4"/>
        <v>137918.0726</v>
      </c>
      <c r="J52" s="26">
        <f t="shared" si="13"/>
        <v>14134981.6</v>
      </c>
      <c r="K52" s="26">
        <f t="shared" ref="K52:L52" si="175">K51</f>
        <v>5250</v>
      </c>
      <c r="L52" s="27">
        <f t="shared" si="175"/>
        <v>0.15</v>
      </c>
      <c r="M52" s="26">
        <f t="shared" si="6"/>
        <v>2120247.239</v>
      </c>
      <c r="N52" s="28">
        <f t="shared" si="15"/>
        <v>305607531.2</v>
      </c>
      <c r="O52" s="28">
        <f t="shared" ref="O52:P52" si="176">O51</f>
        <v>5250</v>
      </c>
      <c r="P52" s="29">
        <f t="shared" si="176"/>
        <v>0.25</v>
      </c>
      <c r="Q52" s="28">
        <f t="shared" si="8"/>
        <v>76401882.8</v>
      </c>
    </row>
    <row r="53">
      <c r="A53" s="25" t="s">
        <v>58</v>
      </c>
      <c r="B53" s="26">
        <f t="shared" si="9"/>
        <v>288008.2306</v>
      </c>
      <c r="C53" s="26">
        <f t="shared" ref="C53:D53" si="177">C52</f>
        <v>5250</v>
      </c>
      <c r="D53" s="27">
        <f t="shared" si="177"/>
        <v>0.01</v>
      </c>
      <c r="E53" s="26">
        <f t="shared" si="2"/>
        <v>2880.082306</v>
      </c>
      <c r="F53" s="28">
        <f t="shared" si="11"/>
        <v>1867143.98</v>
      </c>
      <c r="G53" s="28">
        <f t="shared" ref="G53:H53" si="178">G52</f>
        <v>5250</v>
      </c>
      <c r="H53" s="29">
        <f t="shared" si="178"/>
        <v>0.08</v>
      </c>
      <c r="I53" s="28">
        <f t="shared" si="4"/>
        <v>149371.5184</v>
      </c>
      <c r="J53" s="26">
        <f t="shared" si="13"/>
        <v>16260478.84</v>
      </c>
      <c r="K53" s="26">
        <f t="shared" ref="K53:L53" si="179">K52</f>
        <v>5250</v>
      </c>
      <c r="L53" s="27">
        <f t="shared" si="179"/>
        <v>0.15</v>
      </c>
      <c r="M53" s="26">
        <f t="shared" si="6"/>
        <v>2439071.825</v>
      </c>
      <c r="N53" s="28">
        <f t="shared" si="15"/>
        <v>382014664</v>
      </c>
      <c r="O53" s="28">
        <f t="shared" ref="O53:P53" si="180">O52</f>
        <v>5250</v>
      </c>
      <c r="P53" s="29">
        <f t="shared" si="180"/>
        <v>0.25</v>
      </c>
      <c r="Q53" s="28">
        <f t="shared" si="8"/>
        <v>95503666</v>
      </c>
    </row>
    <row r="54">
      <c r="A54" s="25" t="s">
        <v>59</v>
      </c>
      <c r="B54" s="26">
        <f t="shared" si="9"/>
        <v>296138.3129</v>
      </c>
      <c r="C54" s="26">
        <f t="shared" ref="C54:D54" si="181">C53</f>
        <v>5250</v>
      </c>
      <c r="D54" s="27">
        <f t="shared" si="181"/>
        <v>0.01</v>
      </c>
      <c r="E54" s="26">
        <f t="shared" si="2"/>
        <v>2961.383129</v>
      </c>
      <c r="F54" s="28">
        <f t="shared" si="11"/>
        <v>2021765.498</v>
      </c>
      <c r="G54" s="28">
        <f t="shared" ref="G54:H54" si="182">G53</f>
        <v>5250</v>
      </c>
      <c r="H54" s="29">
        <f t="shared" si="182"/>
        <v>0.08</v>
      </c>
      <c r="I54" s="28">
        <f t="shared" si="4"/>
        <v>161741.2399</v>
      </c>
      <c r="J54" s="26">
        <f t="shared" si="13"/>
        <v>18704800.66</v>
      </c>
      <c r="K54" s="26">
        <f t="shared" ref="K54:L54" si="183">K53</f>
        <v>5250</v>
      </c>
      <c r="L54" s="27">
        <f t="shared" si="183"/>
        <v>0.15</v>
      </c>
      <c r="M54" s="26">
        <f t="shared" si="6"/>
        <v>2805720.099</v>
      </c>
      <c r="N54" s="28">
        <f t="shared" si="15"/>
        <v>477523580</v>
      </c>
      <c r="O54" s="28">
        <f t="shared" ref="O54:P54" si="184">O53</f>
        <v>5250</v>
      </c>
      <c r="P54" s="29">
        <f t="shared" si="184"/>
        <v>0.25</v>
      </c>
      <c r="Q54" s="28">
        <f t="shared" si="8"/>
        <v>119380895</v>
      </c>
    </row>
    <row r="55">
      <c r="A55" s="25" t="s">
        <v>60</v>
      </c>
      <c r="B55" s="26">
        <f t="shared" si="9"/>
        <v>304349.696</v>
      </c>
      <c r="C55" s="26">
        <f t="shared" ref="C55:D55" si="185">C54</f>
        <v>5250</v>
      </c>
      <c r="D55" s="27">
        <f t="shared" si="185"/>
        <v>0.01</v>
      </c>
      <c r="E55" s="26">
        <f t="shared" si="2"/>
        <v>3043.49696</v>
      </c>
      <c r="F55" s="28">
        <f t="shared" si="11"/>
        <v>2188756.738</v>
      </c>
      <c r="G55" s="28">
        <f t="shared" ref="G55:H55" si="186">G54</f>
        <v>5250</v>
      </c>
      <c r="H55" s="29">
        <f t="shared" si="186"/>
        <v>0.08</v>
      </c>
      <c r="I55" s="28">
        <f t="shared" si="4"/>
        <v>175100.5391</v>
      </c>
      <c r="J55" s="26">
        <f t="shared" si="13"/>
        <v>21515770.76</v>
      </c>
      <c r="K55" s="26">
        <f t="shared" ref="K55:L55" si="187">K54</f>
        <v>5250</v>
      </c>
      <c r="L55" s="27">
        <f t="shared" si="187"/>
        <v>0.15</v>
      </c>
      <c r="M55" s="26">
        <f t="shared" si="6"/>
        <v>3227365.614</v>
      </c>
      <c r="N55" s="28">
        <f t="shared" si="15"/>
        <v>596909725</v>
      </c>
      <c r="O55" s="28">
        <f t="shared" ref="O55:P55" si="188">O54</f>
        <v>5250</v>
      </c>
      <c r="P55" s="29">
        <f t="shared" si="188"/>
        <v>0.25</v>
      </c>
      <c r="Q55" s="28">
        <f t="shared" si="8"/>
        <v>149227431.3</v>
      </c>
    </row>
    <row r="56">
      <c r="A56" s="25" t="s">
        <v>61</v>
      </c>
      <c r="B56" s="26">
        <f t="shared" si="9"/>
        <v>312643.193</v>
      </c>
      <c r="C56" s="26">
        <f t="shared" ref="C56:D56" si="189">C55</f>
        <v>5250</v>
      </c>
      <c r="D56" s="27">
        <f t="shared" si="189"/>
        <v>0.01</v>
      </c>
      <c r="E56" s="26">
        <f t="shared" si="2"/>
        <v>3126.43193</v>
      </c>
      <c r="F56" s="28">
        <f t="shared" si="11"/>
        <v>2369107.277</v>
      </c>
      <c r="G56" s="28">
        <f t="shared" ref="G56:H56" si="190">G55</f>
        <v>5250</v>
      </c>
      <c r="H56" s="29">
        <f t="shared" si="190"/>
        <v>0.08</v>
      </c>
      <c r="I56" s="28">
        <f t="shared" si="4"/>
        <v>189528.5822</v>
      </c>
      <c r="J56" s="26">
        <f t="shared" si="13"/>
        <v>24748386.37</v>
      </c>
      <c r="K56" s="26">
        <f t="shared" ref="K56:L56" si="191">K55</f>
        <v>5250</v>
      </c>
      <c r="L56" s="27">
        <f t="shared" si="191"/>
        <v>0.15</v>
      </c>
      <c r="M56" s="26">
        <f t="shared" si="6"/>
        <v>3712257.956</v>
      </c>
      <c r="N56" s="28">
        <f t="shared" si="15"/>
        <v>746142406.3</v>
      </c>
      <c r="O56" s="28">
        <f t="shared" ref="O56:P56" si="192">O55</f>
        <v>5250</v>
      </c>
      <c r="P56" s="29">
        <f t="shared" si="192"/>
        <v>0.25</v>
      </c>
      <c r="Q56" s="28">
        <f t="shared" si="8"/>
        <v>186535601.6</v>
      </c>
    </row>
    <row r="57">
      <c r="A57" s="25" t="s">
        <v>62</v>
      </c>
      <c r="B57" s="26">
        <f t="shared" si="9"/>
        <v>321019.6249</v>
      </c>
      <c r="C57" s="26">
        <f t="shared" ref="C57:D57" si="193">C56</f>
        <v>5250</v>
      </c>
      <c r="D57" s="27">
        <f t="shared" si="193"/>
        <v>0.01</v>
      </c>
      <c r="E57" s="26">
        <f t="shared" si="2"/>
        <v>3210.196249</v>
      </c>
      <c r="F57" s="28">
        <f t="shared" si="11"/>
        <v>2563885.859</v>
      </c>
      <c r="G57" s="28">
        <f t="shared" ref="G57:H57" si="194">G56</f>
        <v>5250</v>
      </c>
      <c r="H57" s="29">
        <f t="shared" si="194"/>
        <v>0.08</v>
      </c>
      <c r="I57" s="28">
        <f t="shared" si="4"/>
        <v>205110.8688</v>
      </c>
      <c r="J57" s="26">
        <f t="shared" si="13"/>
        <v>28465894.33</v>
      </c>
      <c r="K57" s="26">
        <f t="shared" ref="K57:L57" si="195">K56</f>
        <v>5250</v>
      </c>
      <c r="L57" s="27">
        <f t="shared" si="195"/>
        <v>0.15</v>
      </c>
      <c r="M57" s="26">
        <f t="shared" si="6"/>
        <v>4269884.149</v>
      </c>
      <c r="N57" s="28">
        <f t="shared" si="15"/>
        <v>932683257.9</v>
      </c>
      <c r="O57" s="28">
        <f t="shared" ref="O57:P57" si="196">O56</f>
        <v>5250</v>
      </c>
      <c r="P57" s="29">
        <f t="shared" si="196"/>
        <v>0.25</v>
      </c>
      <c r="Q57" s="28">
        <f t="shared" si="8"/>
        <v>233170814.5</v>
      </c>
    </row>
    <row r="58">
      <c r="A58" s="25" t="s">
        <v>63</v>
      </c>
      <c r="B58" s="26">
        <f t="shared" si="9"/>
        <v>329479.8212</v>
      </c>
      <c r="C58" s="26">
        <f t="shared" ref="C58:D58" si="197">C57</f>
        <v>5250</v>
      </c>
      <c r="D58" s="27">
        <f t="shared" si="197"/>
        <v>0.01</v>
      </c>
      <c r="E58" s="26">
        <f t="shared" si="2"/>
        <v>3294.798212</v>
      </c>
      <c r="F58" s="28">
        <f t="shared" si="11"/>
        <v>2774246.728</v>
      </c>
      <c r="G58" s="28">
        <f t="shared" ref="G58:H58" si="198">G57</f>
        <v>5250</v>
      </c>
      <c r="H58" s="29">
        <f t="shared" si="198"/>
        <v>0.08</v>
      </c>
      <c r="I58" s="28">
        <f t="shared" si="4"/>
        <v>221939.7383</v>
      </c>
      <c r="J58" s="26">
        <f t="shared" si="13"/>
        <v>32741028.48</v>
      </c>
      <c r="K58" s="26">
        <f t="shared" ref="K58:L58" si="199">K57</f>
        <v>5250</v>
      </c>
      <c r="L58" s="27">
        <f t="shared" si="199"/>
        <v>0.15</v>
      </c>
      <c r="M58" s="26">
        <f t="shared" si="6"/>
        <v>4911154.272</v>
      </c>
      <c r="N58" s="28">
        <f t="shared" si="15"/>
        <v>1165859322</v>
      </c>
      <c r="O58" s="28">
        <f t="shared" ref="O58:P58" si="200">O57</f>
        <v>5250</v>
      </c>
      <c r="P58" s="29">
        <f t="shared" si="200"/>
        <v>0.25</v>
      </c>
      <c r="Q58" s="28">
        <f t="shared" si="8"/>
        <v>291464830.6</v>
      </c>
    </row>
    <row r="59">
      <c r="A59" s="25" t="s">
        <v>64</v>
      </c>
      <c r="B59" s="26">
        <f t="shared" si="9"/>
        <v>338024.6194</v>
      </c>
      <c r="C59" s="26">
        <f t="shared" ref="C59:D59" si="201">C58</f>
        <v>5250</v>
      </c>
      <c r="D59" s="27">
        <f t="shared" si="201"/>
        <v>0.01</v>
      </c>
      <c r="E59" s="26">
        <f t="shared" si="2"/>
        <v>3380.246194</v>
      </c>
      <c r="F59" s="28">
        <f t="shared" si="11"/>
        <v>3001436.466</v>
      </c>
      <c r="G59" s="28">
        <f t="shared" ref="G59:H59" si="202">G58</f>
        <v>5250</v>
      </c>
      <c r="H59" s="29">
        <f t="shared" si="202"/>
        <v>0.08</v>
      </c>
      <c r="I59" s="28">
        <f t="shared" si="4"/>
        <v>240114.9173</v>
      </c>
      <c r="J59" s="26">
        <f t="shared" si="13"/>
        <v>37657432.75</v>
      </c>
      <c r="K59" s="26">
        <f t="shared" ref="K59:L59" si="203">K58</f>
        <v>5250</v>
      </c>
      <c r="L59" s="27">
        <f t="shared" si="203"/>
        <v>0.15</v>
      </c>
      <c r="M59" s="26">
        <f t="shared" si="6"/>
        <v>5648614.913</v>
      </c>
      <c r="N59" s="28">
        <f t="shared" si="15"/>
        <v>1457329403</v>
      </c>
      <c r="O59" s="28">
        <f t="shared" ref="O59:P59" si="204">O58</f>
        <v>5250</v>
      </c>
      <c r="P59" s="29">
        <f t="shared" si="204"/>
        <v>0.25</v>
      </c>
      <c r="Q59" s="28">
        <f t="shared" si="8"/>
        <v>364332350.7</v>
      </c>
    </row>
    <row r="60">
      <c r="A60" s="25" t="s">
        <v>65</v>
      </c>
      <c r="B60" s="30">
        <f t="shared" si="9"/>
        <v>346654.8656</v>
      </c>
      <c r="C60" s="30">
        <f t="shared" ref="C60:D60" si="205">C59</f>
        <v>5250</v>
      </c>
      <c r="D60" s="31">
        <f t="shared" si="205"/>
        <v>0.01</v>
      </c>
      <c r="E60" s="30">
        <f t="shared" si="2"/>
        <v>3466.548656</v>
      </c>
      <c r="F60" s="30">
        <f t="shared" si="11"/>
        <v>3246801.384</v>
      </c>
      <c r="G60" s="30">
        <f t="shared" ref="G60:H60" si="206">G59</f>
        <v>5250</v>
      </c>
      <c r="H60" s="31">
        <f t="shared" si="206"/>
        <v>0.08</v>
      </c>
      <c r="I60" s="30">
        <f t="shared" si="4"/>
        <v>259744.1107</v>
      </c>
      <c r="J60" s="30">
        <f t="shared" si="13"/>
        <v>43311297.66</v>
      </c>
      <c r="K60" s="30">
        <f t="shared" ref="K60:L60" si="207">K59</f>
        <v>5250</v>
      </c>
      <c r="L60" s="31">
        <f t="shared" si="207"/>
        <v>0.15</v>
      </c>
      <c r="M60" s="30">
        <f t="shared" si="6"/>
        <v>6496694.65</v>
      </c>
      <c r="N60" s="30">
        <f t="shared" si="15"/>
        <v>1821667004</v>
      </c>
      <c r="O60" s="30">
        <f t="shared" ref="O60:P60" si="208">O59</f>
        <v>5250</v>
      </c>
      <c r="P60" s="31">
        <f t="shared" si="208"/>
        <v>0.25</v>
      </c>
      <c r="Q60" s="30">
        <f t="shared" si="8"/>
        <v>455416750.9</v>
      </c>
    </row>
  </sheetData>
  <mergeCells count="4">
    <mergeCell ref="B8:E8"/>
    <mergeCell ref="F8:I8"/>
    <mergeCell ref="J8:M8"/>
    <mergeCell ref="N8:Q8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1.88"/>
  </cols>
  <sheetData>
    <row r="1">
      <c r="A1" s="32" t="s">
        <v>66</v>
      </c>
      <c r="B1" s="3">
        <v>10000.0</v>
      </c>
    </row>
    <row r="2">
      <c r="A2" s="32" t="s">
        <v>67</v>
      </c>
      <c r="B2" s="33">
        <v>0.5</v>
      </c>
    </row>
    <row r="3">
      <c r="A3" s="34" t="s">
        <v>68</v>
      </c>
      <c r="B3" s="35">
        <v>10.0</v>
      </c>
    </row>
    <row r="4">
      <c r="A4" s="32" t="s">
        <v>69</v>
      </c>
      <c r="B4" s="36">
        <f>B1*((1+B2)^B3)</f>
        <v>576650.3906</v>
      </c>
    </row>
  </sheetData>
  <drawing r:id="rId1"/>
</worksheet>
</file>